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227"/>
  <workbookPr defaultThemeVersion="124226"/>
  <mc:AlternateContent xmlns:mc="http://schemas.openxmlformats.org/markup-compatibility/2006">
    <mc:Choice Requires="x15">
      <x15ac:absPath xmlns:x15ac="http://schemas.microsoft.com/office/spreadsheetml/2010/11/ac" url="https://ewueagles-my.sharepoint.com/personal/smiller31_ewu_edu/Documents/Desktop, Documents, Pictures Auto Backup/Desktop/Banking Services RFP 2025/EWU RFP Documents/"/>
    </mc:Choice>
  </mc:AlternateContent>
  <xr:revisionPtr revIDLastSave="1115" documentId="11_9A0B7F4785FD8F3F1765BDE003B72CC1C43F5848" xr6:coauthVersionLast="47" xr6:coauthVersionMax="47" xr10:uidLastSave="{24C448B9-C38B-4146-AF49-6BD9B73A46E0}"/>
  <bookViews>
    <workbookView xWindow="-120" yWindow="-120" windowWidth="29040" windowHeight="15840" xr2:uid="{00000000-000D-0000-FFFF-FFFF00000000}"/>
  </bookViews>
  <sheets>
    <sheet name="EWU - All Account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20" i="1" l="1"/>
  <c r="D119" i="1"/>
  <c r="D118" i="1"/>
  <c r="D115" i="1"/>
  <c r="D114" i="1"/>
  <c r="D113" i="1"/>
  <c r="D110" i="1"/>
  <c r="D109" i="1"/>
  <c r="D108" i="1"/>
  <c r="D107" i="1"/>
  <c r="D104" i="1"/>
  <c r="D103" i="1"/>
  <c r="D102" i="1"/>
  <c r="D101" i="1"/>
  <c r="D99" i="1"/>
  <c r="D98" i="1"/>
  <c r="D97" i="1"/>
  <c r="D96" i="1"/>
  <c r="D92" i="1"/>
  <c r="D91" i="1"/>
  <c r="D90" i="1"/>
  <c r="D89" i="1"/>
  <c r="D88" i="1"/>
  <c r="D87" i="1"/>
  <c r="D86" i="1" l="1"/>
  <c r="D85" i="1"/>
  <c r="D84" i="1"/>
  <c r="D83" i="1"/>
  <c r="D82" i="1"/>
  <c r="D81" i="1"/>
  <c r="D78" i="1"/>
  <c r="D77" i="1"/>
  <c r="D76" i="1"/>
  <c r="D75" i="1"/>
  <c r="D74" i="1"/>
  <c r="D73" i="1"/>
  <c r="D70" i="1"/>
  <c r="D69" i="1"/>
  <c r="D66" i="1"/>
  <c r="D65" i="1"/>
  <c r="D64" i="1"/>
  <c r="D63" i="1"/>
  <c r="D62" i="1"/>
  <c r="D61" i="1"/>
  <c r="D60" i="1"/>
  <c r="D59" i="1"/>
  <c r="D58" i="1"/>
  <c r="D57" i="1"/>
  <c r="D56" i="1"/>
  <c r="D55" i="1"/>
  <c r="D54" i="1"/>
  <c r="D53" i="1"/>
  <c r="D52" i="1"/>
  <c r="D51" i="1"/>
  <c r="D50" i="1"/>
  <c r="D49" i="1"/>
  <c r="D48" i="1"/>
  <c r="D45" i="1"/>
  <c r="D44" i="1"/>
  <c r="D43" i="1"/>
  <c r="D42" i="1"/>
  <c r="D41" i="1"/>
  <c r="D40" i="1"/>
  <c r="D39" i="1"/>
  <c r="D38" i="1"/>
  <c r="D37" i="1"/>
  <c r="D34" i="1"/>
  <c r="D33" i="1"/>
  <c r="D32" i="1"/>
  <c r="D31" i="1"/>
  <c r="D30" i="1"/>
  <c r="D29" i="1"/>
  <c r="D28" i="1"/>
  <c r="D27" i="1"/>
  <c r="D26" i="1"/>
  <c r="D25" i="1"/>
  <c r="D24" i="1"/>
  <c r="D23" i="1"/>
  <c r="D22" i="1"/>
  <c r="D21" i="1"/>
  <c r="D20" i="1"/>
  <c r="D19" i="1"/>
  <c r="D18" i="1"/>
  <c r="D15" i="1"/>
  <c r="D14" i="1"/>
  <c r="B14" i="1"/>
  <c r="D100" i="1"/>
</calcChain>
</file>

<file path=xl/sharedStrings.xml><?xml version="1.0" encoding="utf-8"?>
<sst xmlns="http://schemas.openxmlformats.org/spreadsheetml/2006/main" count="265" uniqueCount="208">
  <si>
    <t>Banking Service</t>
  </si>
  <si>
    <t>Average</t>
  </si>
  <si>
    <t>Volume</t>
  </si>
  <si>
    <t>Price</t>
  </si>
  <si>
    <t>Total</t>
  </si>
  <si>
    <t>Charge</t>
  </si>
  <si>
    <t>EXHIBIT B - FEE QUESTIONAIRE</t>
  </si>
  <si>
    <t>EASTERN WASHINGTON UNIVERSITY - ALL ACCOUNTS</t>
  </si>
  <si>
    <t>SECTION 3.2</t>
  </si>
  <si>
    <t>GENERAL DISB CKS PAID-IMAGE</t>
  </si>
  <si>
    <t>VAULT DEPOSIT</t>
  </si>
  <si>
    <t>DEBITS POSTED-OTHER</t>
  </si>
  <si>
    <t>RETURNS-CHARGEBACK</t>
  </si>
  <si>
    <t>RETURNS-RECLEAR SERVICES</t>
  </si>
  <si>
    <t>RET ITEM OTHER SPECIAL INST</t>
  </si>
  <si>
    <t>CHECKS DEPOSITED-CASH VAULT</t>
  </si>
  <si>
    <t>DEBITS POSTED-ELECTRONIC</t>
  </si>
  <si>
    <t>DEPOSITORY SERVICES</t>
  </si>
  <si>
    <t>BALANCE RELATED SERVICES</t>
  </si>
  <si>
    <t>COMMERCIAL DEPS-CASH VAULT</t>
  </si>
  <si>
    <t>CHANGE ORDER-AUTO OR STNDG-VLT</t>
  </si>
  <si>
    <t>TRANS MGMT ARMORED CARRIER</t>
  </si>
  <si>
    <t>DEPOSIT CORRECTION-CASH</t>
  </si>
  <si>
    <t>COIN SUPP ROLL-VLT</t>
  </si>
  <si>
    <t>CURR SUPP-$100-STD-VLT</t>
  </si>
  <si>
    <t>DEP CONDITIONING-SURCHG-VAULT</t>
  </si>
  <si>
    <t>CURR DEPOSITED-PER NOTE-VLT</t>
  </si>
  <si>
    <t>GENERAL ACH SERVICES</t>
  </si>
  <si>
    <t>ACH DEBIT RECEIVED ITEM</t>
  </si>
  <si>
    <t>ACCT VALIDATION-STATUS-OWN INQ</t>
  </si>
  <si>
    <t>ACH REPORTS-ELECTRONIC</t>
  </si>
  <si>
    <t>ACH RETURN ITEM</t>
  </si>
  <si>
    <t>ACH MONTHLY MAINTENANCE</t>
  </si>
  <si>
    <t>ACH INPUT-FILE</t>
  </si>
  <si>
    <t>ACH BLOCKS AUTH INSTRUCTIONS</t>
  </si>
  <si>
    <t>ACH BLOCKS AUTH MAINTENANCE</t>
  </si>
  <si>
    <t>ACH BLOCKS AUTH ADD-CHANGE</t>
  </si>
  <si>
    <t>ACH ORIGINATED ADDENDA</t>
  </si>
  <si>
    <t>ACH NOTIF OF CHANGE (NOC)</t>
  </si>
  <si>
    <t>ACH ON US CREDITS</t>
  </si>
  <si>
    <t>ACH OFF US CREDITS</t>
  </si>
  <si>
    <t>ACH ON US DEBITS</t>
  </si>
  <si>
    <t>ACH OFF US DEBITS</t>
  </si>
  <si>
    <t>ACH ON US CREDITS-SAME DAY</t>
  </si>
  <si>
    <t xml:space="preserve">ACH OFF US CREDITS-SAME DAY </t>
  </si>
  <si>
    <t xml:space="preserve">ACH CREDIT RECEIVED ITEM </t>
  </si>
  <si>
    <t>ACH POSITIVE PAY ACCT MAINT</t>
  </si>
  <si>
    <t>WIRE TRANSFER</t>
  </si>
  <si>
    <t>WIRE MONTHLY SUBSCRIPTION</t>
  </si>
  <si>
    <t>ELEC WIRE OUT-DOMESTIC</t>
  </si>
  <si>
    <t>ELEC WIRE OUT-BOOK DB</t>
  </si>
  <si>
    <t>INCOMING DOMESTIC WIRE</t>
  </si>
  <si>
    <t>ACCOUNT RECONCILIATION</t>
  </si>
  <si>
    <t>POS PAY INPUT ITEMS-NO RECON</t>
  </si>
  <si>
    <t>POSITIVE PAY MAINT-PARTIAL</t>
  </si>
  <si>
    <t xml:space="preserve">POSITIVE PAY ITEMS-PARTIAL </t>
  </si>
  <si>
    <t>ARP RECON OUTPUT FILE</t>
  </si>
  <si>
    <t xml:space="preserve">ARP VOID CANCEL ITEMS </t>
  </si>
  <si>
    <t>ARP REPORTS ADDL DUP ANCILLARY</t>
  </si>
  <si>
    <t>ARP OUTPUT PROCESSING PER ITEM</t>
  </si>
  <si>
    <t xml:space="preserve">POSITIVE PAY EXCEPTIONS </t>
  </si>
  <si>
    <t>POSITIVE PAY MAINT- NO RECON</t>
  </si>
  <si>
    <t xml:space="preserve">POSITIVE PAY RETURN-OTHER </t>
  </si>
  <si>
    <t xml:space="preserve">PAYEE POSITIVE PAY ISSUE MATCH </t>
  </si>
  <si>
    <t>PAYEE POSITIVE PAY MAINTENANCE</t>
  </si>
  <si>
    <t>INFORMATION SERVICES</t>
  </si>
  <si>
    <t>EDI SERVICES</t>
  </si>
  <si>
    <t>EDI REPORT PER ACCOUNT</t>
  </si>
  <si>
    <t>IMAGE</t>
  </si>
  <si>
    <t>IMAGE ARCHIVE</t>
  </si>
  <si>
    <t>MISCELLANEOUS</t>
  </si>
  <si>
    <t>NON-RELATIONSHIP CK CASHED</t>
  </si>
  <si>
    <t>PLEASE INSERT ANY OTHER RELATED FEES</t>
  </si>
  <si>
    <t>Monthly</t>
  </si>
  <si>
    <t>Unit</t>
  </si>
  <si>
    <t>THE PER ACCOUNT MONTHLY SERVICE CHARGE FOR MAINTAINING AN ANALYZED ACCOUNT.</t>
  </si>
  <si>
    <t>PER DEPOSIT FEE FOR PROCESSING A DEPOSIT DELIVERED TO A CASH VAULT.</t>
  </si>
  <si>
    <t>GENERAL DISBURSEMENT PER ITEM FEE FOR TRUNCATED PAID CHECKS.</t>
  </si>
  <si>
    <t>MONTHLY CHARGE ASSOCIATED WITH MAINTAINING A MASTER ACCOUNT WHICH IS USED FOR FUNDING OR COLLECTING FUNDS FROM THE ZBA/TFR SUBSIDIARY ACCOUNTS. THIS CHARGE IS IN ADDITION TO STANDARD ACCOUNT MAINTENANCE.</t>
  </si>
  <si>
    <t>MONTHLY CHARGE ASSOCIATED WITH MAINTAINING A SUBSIDIARY ACCOUNT WHICH TRANSFERS FUNDS TO OR RECEIVES FUNDS FROM THE ZBA/TFR MASTER ACCOUNT. THIS CHARGE IS IN ADDITION TO STANDARD ACCOUNT MAINTENANCE.</t>
  </si>
  <si>
    <t>A CHARGE FOR THE DEBIT SETTLEMENT TRANSACTION BETWEEN A ZBA PARENT AND SUB.</t>
  </si>
  <si>
    <t>PER ITEM CHARGE FOR A DEPOSITED CHECK WHICH IS RETURNED BY THE PAYER BANK AND DEBITED BACK TO THE DEPOSITOR'S ACCOUNT.</t>
  </si>
  <si>
    <t>THE MONTHLY FEE FOR REDEPOSITING AN ITEM WHICH HAS BEEN RETURNED BY THE PAYER BANK TO THE DEPOSITOR'S ACCOUNT.</t>
  </si>
  <si>
    <t>MONTHLY MAINTENANCE FEE FOR CLIENTS USING OTHER SPECIAL INSTRUCTIONS OTHER THAN THE ONES WITH DESIGNATED BILLING CODE.</t>
  </si>
  <si>
    <t>PAPER CHECK DEPOSITS MADE THROUGH CASH VAULTS.</t>
  </si>
  <si>
    <t>PER ITEM FEE CHARGED TO THE RECEIVER FOR POSTING AN ELECTRONIC ITEM TO A DDA ACCOUNT.</t>
  </si>
  <si>
    <t>THE GENERAL DISBURSEMENT PER ITEM CHECKS PAID CHARGE FOR RECEIVING FRONT ONLY OR FRONT AND BACK IMAGES OF PAID CHECKS VIA IMAGE STATEMENT.</t>
  </si>
  <si>
    <t>Service Definition</t>
  </si>
  <si>
    <t>Frequency</t>
  </si>
  <si>
    <t>PER $1,000</t>
  </si>
  <si>
    <t>PER ACCOUNT / PER MONTH</t>
  </si>
  <si>
    <t>PER DEPOSIT</t>
  </si>
  <si>
    <t>PER ITEM</t>
  </si>
  <si>
    <t>PER TRANSACTION</t>
  </si>
  <si>
    <t>PER MONTH</t>
  </si>
  <si>
    <t>PER CHECK</t>
  </si>
  <si>
    <t>AMOUNT</t>
  </si>
  <si>
    <t>PER NOTE</t>
  </si>
  <si>
    <t>THE FEE FOR PROCESSING THE CASH PORTION OF A DEPOSIT DELIVERED DIRECTLY TO A CASH VAULT BY CLIENT'S ARMORED CARRIER. THE FEE IS APPLIED TO EACH NOTE DEPOSITED.</t>
  </si>
  <si>
    <t>PER REPORT</t>
  </si>
  <si>
    <t>A PER REPORT CHARGE TO DELIVER AN OPTIONAL OR STANDARD ACH REPORT ELECTRONICALLY, INCLUDING VIA ECHANNEL, TRANSMISSION AND OTHER ELECTRONIC DELIVERY METHODS.</t>
  </si>
  <si>
    <t>PER ITEM FEE TO PROCESS AN ACH RETURNED ITEM PREVIOUSLY ORIGINATED BY THE CLIENT.</t>
  </si>
  <si>
    <t>PER ACH COMPANY ID / PER MONTH</t>
  </si>
  <si>
    <t>MONTHLY FEE TO MAINTAIN A COMPANY ID ON THE ACH SYSTEM.</t>
  </si>
  <si>
    <t>PER FILE</t>
  </si>
  <si>
    <t>THE CHARGE PER INSTRUCTION ON FILE TO ALLOW SELECTED ACH CREDITS AND/OR DEBITS TO POST TO A CORPORATE ACCOUNT. THIS FEE IS APPLIED TO EACH BLOCK, WHICH IS AN INSTRUCTION. THIS FEE IS APPLIED TO EACH AUTHORIZATION, WHICH IS AN INSTRUCTION. APPLICABLE TO ACCOUNTS ON THE ACH POSITIVE PAY SERVICE, BLOCKS AND/OR AUTHORIZATIONS SERVICES.</t>
  </si>
  <si>
    <t>PER ACCOUNT</t>
  </si>
  <si>
    <t>THE CHARGE TO MAINTAIN BLOCKS AND AUTHORIZATION INFORMATION ON THE ACH SYSTEMS. APPLICABLE TO ACH BLOCK AND AUTHORIZATION SERVICE. NOT APPLICABLE TO ACCOUNTS ON ACH POSITIVE PAY SERVICE.</t>
  </si>
  <si>
    <t>PER ADD / CHANGE</t>
  </si>
  <si>
    <t>THE CHARGE TO ADD OR CHANGE AUTHORIZED TRADING PARTNER INFORMATION. APPLICABLE TO ACCOUNTS ON THE ACH POSITIVE PAY SERVICE, BLOCKS AND/OR AUTHORIZATIONS SERVICES.</t>
  </si>
  <si>
    <t>PER ADDENDA RECORD</t>
  </si>
  <si>
    <t>PER ITEM FEE TO ORIGINATE ADDENDA RECORDS ACCOMPANYING AN ACH ITEM. AN ADDENDUM RECORD IS AN OPTIONAL ACH RECORD TYPE THAT CARRIES SUPPLEMENTAL DATA NEEDED TO IDENTIFY AN ACCOUNT HOLDER OR PROVIDE ADDITIONAL INFORMATION CONCERNING THE ITEM.</t>
  </si>
  <si>
    <t>PER ITEM FEE FOR AN ACH NOTIFICATION OF CHANGE (NOC) ITEM SENT BY THE RECEIVER'S FINANCIAL INSTITUTION TO NOTIFY THE ORIGINATOR THAT THE INFORMATION ON AN ACH TRANSACTION IS ERRONEOUS OR HAS BECOME OUTDATED.</t>
  </si>
  <si>
    <t>PER ITEM FEE TO ORIGINATE A FUTURE-DATED ACH ITEM WHICH IS DESTINED FOR AN ACCOUNT HOLDER AT ANOTHER FINANCIAL INSTITUTION.</t>
  </si>
  <si>
    <t>PER ITEM FEE TO ORIGINATE AN ACH CREDIT WHICH IS DESTINED FOR AN ACCOUNT HOLDER AT ANOTHER FINANCIAL INSTITUTION WITH A SAME-DAY SETTLEMENT DATE.</t>
  </si>
  <si>
    <t>PER ITEM FEE, CHARGED TO THE RECEIVER FOR PROCESSING AN ACH ITEM OR AN ACH SETTLEMENT ENTRY DESTINED FOR POSTING TO A DDA ACCOUNT. THIS FEE IS IN ADDITION TO THE PER ITEM FEE APPLIED BY DDA FOR POSTING AN ELECTRONIC ITEM TO A DDA ACCOUNT.</t>
  </si>
  <si>
    <t>THE CHARGE TO MAINTAIN AN ACCOUNT ON THE ACH PORTAL POSITIVE PAY SERVICE.</t>
  </si>
  <si>
    <t>PER WIRE</t>
  </si>
  <si>
    <t>INCOMING, ELECTRONICALLY INITIATED USD WIRE BEING SENT FROM A U.S. BANK TO OUR CLIENT'S BAML ACCOUNT IN THE U.S.</t>
  </si>
  <si>
    <t>THE PER FILE CHARGE FOR PROVIDING A RECONCILIATION OUTPUT FILE WHETHER GENERATED DAILY, END OF MONTH, OR ANY OTHER FREQUENCY.</t>
  </si>
  <si>
    <t>PER CANCEL</t>
  </si>
  <si>
    <t>PER ACCOUNT / PER REPORT</t>
  </si>
  <si>
    <t>PER EMAIL</t>
  </si>
  <si>
    <t>PER MONTH / PER ACCOUNT</t>
  </si>
  <si>
    <t>PER ID / PER MONTH</t>
  </si>
  <si>
    <t>PER ITEM STORED</t>
  </si>
  <si>
    <t xml:space="preserve">PER ITEM </t>
  </si>
  <si>
    <t>PER INVOICE</t>
  </si>
  <si>
    <t>Insert additional rows as needed for services offered in your response that are not otherwise captured within.  Your full fee schedule will also be required as a separate excel or .csv file.</t>
  </si>
  <si>
    <t>Volumes provided are trailing 12-month averages and are not a guarantee of future volumes.</t>
  </si>
  <si>
    <t>CHARGE PER $1,000 OF AVERAGE LEDGER ACCOUNT BALANCE.</t>
  </si>
  <si>
    <t>ACCOUNT MAINTENANCE</t>
  </si>
  <si>
    <t>INTEREST BEARING ACCOUNT MAINT</t>
  </si>
  <si>
    <t>GENERAL DISB CKS PAID-TRUNC</t>
  </si>
  <si>
    <t>ZBA-DEPOSITORY+ MASTER MAINT</t>
  </si>
  <si>
    <t xml:space="preserve">ZBA-SUBSIDIARY ACCOUNT MAINT </t>
  </si>
  <si>
    <t xml:space="preserve">ZBA PER TRANSACTION </t>
  </si>
  <si>
    <t xml:space="preserve">STOP PAY AUTOMATED&gt;12 MONTHS </t>
  </si>
  <si>
    <t xml:space="preserve">CREDITS POSTED-ELECTRONIC </t>
  </si>
  <si>
    <t>TRANS MGMT MONTHLY MAINT</t>
  </si>
  <si>
    <t>TOTAL ESTIMATED MONTHLY COST</t>
  </si>
  <si>
    <t>PER CYCLE / PER ACCOUNT</t>
  </si>
  <si>
    <t>PER CHECK PAID</t>
  </si>
  <si>
    <t>THE PER PAID ITEM CHARGE FOR PROVIDING POSITIVE PAY WITH PARTIAL RECONCILIATION SERVICE.</t>
  </si>
  <si>
    <t>THE PER ITEM CHARGE FOR PAID NO ISSUE, CHECK VOIDED PRIOR TO PAYMENT AND PAYEE NOT FOUND POSITIVE PAY EXCEPTION ITEMS RELEASED TO THE CLIENT FOR DECISION.</t>
  </si>
  <si>
    <t>PER ISSUE INPUT</t>
  </si>
  <si>
    <t>THE PER ISSUE ITEM CHARGE FOR MATCHING PAID CHECK PAYEE NAME INFORMATION AND THE CHECK ISSUANCE PAYEE INFORMATION.</t>
  </si>
  <si>
    <t>MONTHLY PER ACCOUNT MAINTENANCE FOR THE PAYEE POSITIVE PAY SERVICE.</t>
  </si>
  <si>
    <t>ACCOUNT VALIDATION PROVIDES THE ABILITY TO PRE-VALIDATE THE STATUS AND OWNER OF A BANK ACCOUNT PRIOR TO SENDING ACH, WIRE AND REAL-TIME PAYMENTS TO A CUSTOMER.</t>
  </si>
  <si>
    <t>THE PER ISSUE ITEM CHARGE FOR PROVIDING POSITIVE PAY SERVICES WITH NO RECONCILIATION.</t>
  </si>
  <si>
    <t>DEPOSIT BANK ASSESSMENT (IN THOUSANDS)</t>
  </si>
  <si>
    <t>FEE TO POST PAPER DEBIT TRANSACTIONS WITH THE EXCEPTION OF CHECKS PAID.</t>
  </si>
  <si>
    <t>PER CORRECTION</t>
  </si>
  <si>
    <t>THE FEE FOR A DISCREPANCY FOUND BETWEEN CLIENT'S DECLARED AMOUNT OF CASH DEPOSITED AND THE AMOUNT ACTUALLY VERIFIED BY BANK. CHARGE APPLIES TO ALL CASH VAULT AND BANKING CENTER CASH DEPOSITS AND IS APPLIED PER DEPOSIT REQUIRING ADJUSTMENT. ALSO APPLIED FOR A MISSING DEPOSIT TICKET.</t>
  </si>
  <si>
    <t>PER ROLL</t>
  </si>
  <si>
    <t>THE FEE FOR SUPPLYING INDIVIDUAL/LOOSE ROLLS OF COIN FROM A CASH VAULT. THE FEE IS APPLIED PER ROLL SUPPLIED.</t>
  </si>
  <si>
    <t>PER $100</t>
  </si>
  <si>
    <t>THE FEE FOR SUPPLYING CURRENCY IN STANDARD STRAP AMOUNTS (I.E.,100 NOTES OF THE SAME DENOMINATION) FROM A CASH VAULT. THE FEE IS APPLIED TO EACH $100 SUPPLIED.</t>
  </si>
  <si>
    <t>PER ORDER</t>
  </si>
  <si>
    <t>THE FEE FOR RECEIVING AND PROCESSING A REQUEST FOR COIN AND/OR CURRENCY IN A CASH VAULT RECEIVED VIA A STANDING ORDER OR AN AUTOMATED CHANNEL. THIS FEE IS APPLIED FOR EACH CHANGE ORDER PROCESSED.</t>
  </si>
  <si>
    <t>This schedule is meant to allow Eastern Washington University to compare responses of fee estimates.  Please ensure that all costs associated with the services outlined below are included by providing unit price information in the yellow highlighted cells.</t>
  </si>
  <si>
    <t>THE PER ACCOUNT MONTHLY SERVICE CHARGE FOR MAINTAINING AN INTEREST BEARING ACCOUNT.</t>
  </si>
  <si>
    <t>PER STOP PLACED OR RE-ISSUED</t>
  </si>
  <si>
    <t>PER STOP FEE FOR STOP PAYMENTS PLACED AND REISSUED FOR DURATIONS GREATER THAN 12 MONTHS.</t>
  </si>
  <si>
    <t>MONTHLY</t>
  </si>
  <si>
    <t>A BILL PAYMENT ARRANGEMENT UNDER WHICH THE BANK PAYS FEES FOR TRANSPORTATION SERVICES PROVIDED TO A CLIENT FOR VAULT DEPOSITS PURSUANT TO A CONTRACT BETWEEN THE BANK AND AN OUTSIDE VENDOR, AND WHICH RESULTS IN EXPLICIT (I.E. HARD DOLLAR) CHARGES OR BALANCE BASED CHARGES (USING EARNINGS CREDITS). UNIT PRICE IS TOTAL DOLLAR AMOUNT.</t>
  </si>
  <si>
    <t>FEE FOR ADMINISTERING VAULT TRANSPORTATION SERVICES. UNIT PRICE IS PER PICKUP LOCATION.</t>
  </si>
  <si>
    <t>PER FILE FEE TO PROCESS ACH ENTRIES THAT ARE DELIVERED TO THE BANK VIA A DATA TRANSMISSION.</t>
  </si>
  <si>
    <t>PER BLOCK AND PER FILTER</t>
  </si>
  <si>
    <t>PER ITEM FEE TO ORIGINATE A FUTURE-DATED ACH ITEM WHICH IS DESTINED FOR AN ACCOUNT HOLDER OF THE SAME BANK.</t>
  </si>
  <si>
    <t>PER ITEM FEE TO ORIGINATE AN ACH CREDIT WHICH IS DESTINED FOR AN ACCOUNT HOLDER OF THE SAME BANK WITH A SAME-DAY SETTLEMENT DATE.</t>
  </si>
  <si>
    <t>ONLINE BANKING PLATFORM GLOBAL PAYMENT SERVICES MONTHLY MAINTENANCE. UNIT PRICE IS PER ACCOUNT.</t>
  </si>
  <si>
    <t>OUTGOING, ELECTRONICALLY INITIATED USD WIRE BEING SENT FROM CLIENT'S U.S. ACCOUNT TO A BENEFICIARY'S ACCOUNT AT ANOTHER U.S. FINANCIAL INSTITUTION.</t>
  </si>
  <si>
    <t>A TRANSFER FROM A CLIENT'S ACCOUNT TO ANOTHER ACCOUNT AT THE SAME FINANCIAL INSTITUTION WHERE RECEIVER IS NOT IN THE SAME CLIENT RELATIONSHIP.</t>
  </si>
  <si>
    <t>GLOBAL PAYMENTS TEMPLATE MGMT</t>
  </si>
  <si>
    <t>STORAGE OF ONLINE WIRE PAYMENT TEMPLATES.</t>
  </si>
  <si>
    <t>MONTHLY PER CYCLE/PER ACCOUNT MAINTENANCE CHARGE FOR THE PARTIAL RECONCILIATION SERVICE WITH POSITIVE PAY. CLIENT SUBMITS ISSUE DATA VIA TRANSMISSION, MANUAL ENTRY OR API TO THE BANK AT LEAST 24 HOURS PRIOR TO RELEASING CHECKS, REJECTS ARE RESEARCHED AND CORRECTED PRIOR TO RELEASING EXCEPTIONS TO THE CLIENT. CLIENT REVIEWS EXCEPTIONS AND MAKES PAY/RETURN DECSIONS ONLINE. CLIENT CHOOSES AN ACCOUNT LEVEL DEFAULT (PAY/RETURN) AT TIME OF IMPLEMENTATION. WITH THE PARTIAL RECON SERVICE CLIENT RECEIVES OUTPUT DATA OF ONLY PAID CHECK INFORMATION.</t>
  </si>
  <si>
    <t>THE PER CANCEL CHARGE FOR SUBMITTING CANCELS VIA TRANSMISSION, MANUAL ENTRY OR API.</t>
  </si>
  <si>
    <t>THE PER ACCOUNT/REPORT CHARGE FOR ACCOUNTS RECEIVING ADDITIONAL/DUPLICATE END OF CYCLE REPORTS AND/OR AR ANCILLARY REPORTS</t>
  </si>
  <si>
    <t>PER ITEM CHARGE FOR THE PROCESSING OF AN OUTPUT FILE FOR FULL AND PARTIAL RECON SERVICES.</t>
  </si>
  <si>
    <t>THE PER MONTH PER ACCOUNT CHARGE FOR PROVIDING THE POSITIVE PAY SERVICE. CUSTOMER PROVIDES BANK WITH CHECK ISSUE INFORMATION BUT HAS NO OTHER RECONCILIATION SERVICE(S). CLIENT SUBMITS ISSUE DATA VIA TRANSMISSION, MANUAL ENTRY OR API TO THE BANK AT LEAST 24 HOURS PRIOR TO RELEASING CHECKS, REJECTS ARE RESEARCHED AND CORRECTED PRIOR TO RELEASING EXCEPTIONS TO THE CLIENT. CLIENT REVIEWS EXCEPTIONS AND MAKES PAY/RETURN DECISIONS ONLINE. CLIENT CHOOSES AN ACCOUNT LEVEL DEFAULT (PAY/RETURN) AT TIME OF IMPLEMENTATION. WITH A STAND ALONE POSITIVE PAY SERVICE, (OR POSITIVE PAY/NO RECON) NO RECON IS PRODUCED, BUT CLIENT MAY OPT TO RECEIVE A CLEAN DAILY PAID OUTPUT TRANSMISSION.</t>
  </si>
  <si>
    <t>PER ITEM CHARGE FOR THE RETURN OF POSITIVE PAY EXCEPTION ITEMS FOR A REASON OTHER THAN FRAUD. DEFAULT RETURN DECISIONS INCLUDED.</t>
  </si>
  <si>
    <t>REPORT EMAIL SCHEDULED</t>
  </si>
  <si>
    <t>A PER NOTIFICATION CHARGE FOR A USER SCHEDULED SUMMARY LEVEL EMAIL NOTIFICATION VIA THE BANK'S ONLINE PLATFORM.</t>
  </si>
  <si>
    <t>ARP REPORTS</t>
  </si>
  <si>
    <t>ONLINE SUBSCRIPTION</t>
  </si>
  <si>
    <t>BANK'S ONLINE PLATFORM MONTHLY FEE</t>
  </si>
  <si>
    <t>REPORTING SUBSCRIPTION</t>
  </si>
  <si>
    <t>BANK'S ONLINE PLATFORM REPORTING MONTHLY MAINTENANCE.</t>
  </si>
  <si>
    <t>THE PER MONTH PER ACCOUNT CHARGE FOR ANY/ALL RECONCILIATION REPORTS WITH A 24 MONTH RETENTION.</t>
  </si>
  <si>
    <t>ONLINE PDR ACCOUNT</t>
  </si>
  <si>
    <t>MONTHLY MAINTENANCE CHARGE FOR EACH REPORTING ACCOUNT ENTITLED TO PREVIOUS DAY REPORTING THROUGH THE BANK'S ONLINE PLATFORM.</t>
  </si>
  <si>
    <t>ONLINE PDR ITEM</t>
  </si>
  <si>
    <t>PER ITEM CHARGE FOR ONE TIME LOAD OF PREVIOUS DAY SUMMARY &amp; DETAIL ITEMS FOR USE ON BANK'S ONLINE PLATFORM REPORTING.</t>
  </si>
  <si>
    <t>ONLINE CDR ACCOUNT</t>
  </si>
  <si>
    <t>MONTHLY MAINTENANCE CHARGE FOR EACH REPORTING ACCOUNT ENTITLED TO CURRENT DAY REPORTING THROUGH THE BANK'S ONLINE PLATFORM.</t>
  </si>
  <si>
    <t>ONLINE CDR ITEM</t>
  </si>
  <si>
    <t>PER ITEM CHARGE FOR ONE TIME LOAD OF CURRENT DAY SUMMARY &amp; DETAIL ITEMS FOR USE ON BANK'S ONLINE PLATFORM REPORTING.</t>
  </si>
  <si>
    <t>BANK'S ONLINE REPORTING CHARGE FOR ACCESSING AN EDI REPORT.</t>
  </si>
  <si>
    <t xml:space="preserve">CONNECT REC INVOICES </t>
  </si>
  <si>
    <t>PER-INVOICE FEE FOR REPORTING REMITTANCE INFORMATION TO RECEIVABLES NETWORK CLIENTS.</t>
  </si>
  <si>
    <t>CONNECT REC MAINT</t>
  </si>
  <si>
    <t>THE MONTHLY CHARGE TO ADVISE A NON-EDI CAPABLE CUSTOMER OF EDI PAYMENTS RECEIVED INTO THEIR ACCOUNT(S) AND THE REMITTANCE DETAIL ASSOCIATED WITH THOSE PAYMENTS THROUGH AN ONLINE INFORMATION REPORTING PLATFORM.</t>
  </si>
  <si>
    <t>THE PER ITEM FEE ASSOCIATED WITH THE CAPTURE AND STORAGE FOR ONLINE ACCESS TO PRESENTED IMAGES ITEMS.</t>
  </si>
  <si>
    <t>IMAGE SUBSCRIPTION</t>
  </si>
  <si>
    <t>PER ACCOUNT PER MONTH MAINTENANCE FEE FOR BANK'S ONLINE PLATFORM IMAGE SUBSCRIPTION.</t>
  </si>
  <si>
    <t>A FEE ASSESSED FOR CASHING NON-CLIENT CHECKS IN BANKING CENTERS.</t>
  </si>
  <si>
    <t>PER DEPOSIT CHARGE FOR DEPOSITS DELIVERED TO A VAULT WHICH DO NOT MEET STANDARD VAULT DEPOSIT PREPARATION CRITERIA (E.G., CURRENCY IS NOT PRESENTED ORDERLY) THE CHARGE IS APPLIED FOR EACH DEPOSIT NOT PRESENTED PER DEPOSIT INSTRUCTIONS.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</si>
</sst>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quot;$&quot;#,##0.00"/>
    <numFmt numFmtId="165" formatCode="_(* #,##0_);_(* \(#,##0\);_(* &quot;-&quot;??_);_(@_)"/>
    <numFmt numFmtId="166" formatCode="#,##0.000"/>
  </numFmts>
  <fonts count="9" x14ac:knownFonts="1">
    <font>
      <sz val="10"/>
      <name val="Arial"/>
    </font>
    <font>
      <sz val="11"/>
      <color theme="1"/>
      <name val="Calibri"/>
      <family val="2"/>
      <scheme val="minor"/>
    </font>
    <font>
      <sz val="10"/>
      <name val="Arial"/>
      <family val="2"/>
    </font>
    <font>
      <b/>
      <sz val="12"/>
      <name val="Times New Roman"/>
      <family val="1"/>
    </font>
    <font>
      <sz val="12"/>
      <name val="Times New Roman"/>
      <family val="1"/>
    </font>
    <font>
      <b/>
      <u/>
      <sz val="12"/>
      <name val="Times New Roman"/>
      <family val="1"/>
    </font>
    <font>
      <b/>
      <sz val="16"/>
      <name val="Times New Roman"/>
      <family val="1"/>
    </font>
    <font>
      <sz val="10"/>
      <name val="Arial"/>
      <family val="2"/>
    </font>
    <font>
      <b/>
      <sz val="10"/>
      <name val="Arial"/>
      <family val="2"/>
    </font>
  </fonts>
  <fills count="3">
    <fill>
      <patternFill patternType="none"/>
    </fill>
    <fill>
      <patternFill patternType="gray125"/>
    </fill>
    <fill>
      <patternFill patternType="solid">
        <fgColor rgb="FFFFFF00"/>
        <bgColor indexed="64"/>
      </patternFill>
    </fill>
  </fills>
  <borders count="7">
    <border>
      <left/>
      <right/>
      <top/>
      <bottom/>
      <diagonal/>
    </border>
    <border>
      <left style="thin">
        <color indexed="64"/>
      </left>
      <right style="thin">
        <color indexed="64"/>
      </right>
      <top/>
      <bottom style="double">
        <color indexed="64"/>
      </bottom>
      <diagonal/>
    </border>
    <border>
      <left style="thin">
        <color indexed="64"/>
      </left>
      <right style="thin">
        <color indexed="64"/>
      </right>
      <top/>
      <bottom/>
      <diagonal/>
    </border>
    <border>
      <left/>
      <right/>
      <top/>
      <bottom style="double">
        <color indexed="64"/>
      </bottom>
      <diagonal/>
    </border>
    <border>
      <left/>
      <right style="thin">
        <color indexed="64"/>
      </right>
      <top/>
      <bottom/>
      <diagonal/>
    </border>
    <border>
      <left/>
      <right style="thin">
        <color indexed="64"/>
      </right>
      <top/>
      <bottom style="double">
        <color indexed="64"/>
      </bottom>
      <diagonal/>
    </border>
    <border>
      <left style="thin">
        <color indexed="64"/>
      </left>
      <right style="thin">
        <color indexed="64"/>
      </right>
      <top style="thin">
        <color indexed="64"/>
      </top>
      <bottom style="thin">
        <color indexed="64"/>
      </bottom>
      <diagonal/>
    </border>
  </borders>
  <cellStyleXfs count="7">
    <xf numFmtId="0" fontId="0" fillId="0" borderId="0"/>
    <xf numFmtId="0" fontId="2" fillId="0" borderId="0"/>
    <xf numFmtId="43" fontId="7" fillId="0" borderId="0" applyFont="0" applyFill="0" applyBorder="0" applyAlignment="0" applyProtection="0"/>
    <xf numFmtId="0" fontId="1" fillId="0" borderId="0"/>
    <xf numFmtId="0" fontId="7" fillId="0" borderId="0"/>
    <xf numFmtId="43" fontId="7" fillId="0" borderId="0" applyFont="0" applyFill="0" applyBorder="0" applyAlignment="0" applyProtection="0"/>
    <xf numFmtId="9" fontId="7" fillId="0" borderId="0" applyFont="0" applyFill="0" applyBorder="0" applyAlignment="0" applyProtection="0"/>
  </cellStyleXfs>
  <cellXfs count="42">
    <xf numFmtId="0" fontId="0" fillId="0" borderId="0" xfId="0"/>
    <xf numFmtId="0" fontId="3" fillId="0" borderId="3" xfId="0" applyFont="1" applyBorder="1"/>
    <xf numFmtId="0" fontId="3" fillId="0" borderId="0" xfId="0" applyFont="1"/>
    <xf numFmtId="0" fontId="4" fillId="0" borderId="0" xfId="0" applyFont="1"/>
    <xf numFmtId="0" fontId="4" fillId="0" borderId="3" xfId="0" applyFont="1" applyBorder="1"/>
    <xf numFmtId="0" fontId="3" fillId="0" borderId="2" xfId="0" applyFont="1" applyBorder="1" applyAlignment="1">
      <alignment horizontal="center"/>
    </xf>
    <xf numFmtId="0" fontId="3" fillId="0" borderId="1" xfId="0" applyFont="1" applyBorder="1" applyAlignment="1">
      <alignment horizontal="center"/>
    </xf>
    <xf numFmtId="0" fontId="3" fillId="0" borderId="0" xfId="0" applyFont="1" applyAlignment="1">
      <alignment horizontal="center"/>
    </xf>
    <xf numFmtId="0" fontId="5" fillId="0" borderId="0" xfId="0" applyFont="1"/>
    <xf numFmtId="0" fontId="4" fillId="0" borderId="0" xfId="0" applyFont="1" applyAlignment="1">
      <alignment wrapText="1"/>
    </xf>
    <xf numFmtId="164" fontId="4" fillId="0" borderId="0" xfId="0" applyNumberFormat="1" applyFont="1"/>
    <xf numFmtId="0" fontId="4" fillId="0" borderId="3" xfId="0" applyFont="1" applyBorder="1" applyAlignment="1">
      <alignment wrapText="1"/>
    </xf>
    <xf numFmtId="0" fontId="4" fillId="0" borderId="2" xfId="0" applyFont="1" applyBorder="1" applyAlignment="1">
      <alignment horizontal="center" wrapText="1"/>
    </xf>
    <xf numFmtId="0" fontId="3" fillId="0" borderId="1" xfId="0" applyFont="1" applyBorder="1" applyAlignment="1">
      <alignment horizontal="center" wrapText="1"/>
    </xf>
    <xf numFmtId="0" fontId="3" fillId="0" borderId="0" xfId="0" applyFont="1" applyAlignment="1">
      <alignment horizontal="center" wrapText="1"/>
    </xf>
    <xf numFmtId="0" fontId="3" fillId="0" borderId="0" xfId="0" applyFont="1" applyAlignment="1">
      <alignment wrapText="1"/>
    </xf>
    <xf numFmtId="165" fontId="4" fillId="0" borderId="0" xfId="2" applyNumberFormat="1" applyFont="1"/>
    <xf numFmtId="165" fontId="4" fillId="0" borderId="3" xfId="2" applyNumberFormat="1" applyFont="1" applyBorder="1"/>
    <xf numFmtId="165" fontId="3" fillId="0" borderId="4" xfId="2" applyNumberFormat="1" applyFont="1" applyBorder="1" applyAlignment="1">
      <alignment horizontal="center"/>
    </xf>
    <xf numFmtId="165" fontId="3" fillId="0" borderId="5" xfId="2" applyNumberFormat="1" applyFont="1" applyBorder="1" applyAlignment="1">
      <alignment horizontal="center"/>
    </xf>
    <xf numFmtId="166" fontId="4" fillId="0" borderId="0" xfId="0" applyNumberFormat="1" applyFont="1"/>
    <xf numFmtId="166" fontId="4" fillId="0" borderId="3" xfId="0" applyNumberFormat="1" applyFont="1" applyBorder="1"/>
    <xf numFmtId="166" fontId="3" fillId="0" borderId="2" xfId="0" applyNumberFormat="1" applyFont="1" applyBorder="1" applyAlignment="1">
      <alignment horizontal="center"/>
    </xf>
    <xf numFmtId="166" fontId="3" fillId="0" borderId="1" xfId="0" applyNumberFormat="1" applyFont="1" applyBorder="1" applyAlignment="1">
      <alignment horizontal="center"/>
    </xf>
    <xf numFmtId="166" fontId="3" fillId="0" borderId="0" xfId="0" applyNumberFormat="1" applyFont="1" applyAlignment="1">
      <alignment horizontal="center"/>
    </xf>
    <xf numFmtId="166" fontId="4" fillId="0" borderId="0" xfId="2" applyNumberFormat="1" applyFont="1"/>
    <xf numFmtId="164" fontId="4" fillId="0" borderId="0" xfId="0" applyNumberFormat="1" applyFont="1" applyAlignment="1">
      <alignment wrapText="1"/>
    </xf>
    <xf numFmtId="0" fontId="8" fillId="0" borderId="0" xfId="0" applyFont="1" applyAlignment="1">
      <alignment horizontal="center"/>
    </xf>
    <xf numFmtId="3" fontId="3" fillId="0" borderId="0" xfId="2" applyNumberFormat="1" applyFont="1" applyBorder="1" applyAlignment="1">
      <alignment horizontal="center"/>
    </xf>
    <xf numFmtId="3" fontId="4" fillId="0" borderId="0" xfId="2" applyNumberFormat="1" applyFont="1" applyFill="1" applyAlignment="1">
      <alignment horizontal="right"/>
    </xf>
    <xf numFmtId="3" fontId="0" fillId="0" borderId="0" xfId="0" applyNumberFormat="1"/>
    <xf numFmtId="3" fontId="3" fillId="0" borderId="0" xfId="2" applyNumberFormat="1" applyFont="1" applyFill="1" applyBorder="1" applyAlignment="1">
      <alignment horizontal="center"/>
    </xf>
    <xf numFmtId="0" fontId="4" fillId="0" borderId="6" xfId="0" applyFont="1" applyBorder="1"/>
    <xf numFmtId="3" fontId="4" fillId="0" borderId="6" xfId="2" applyNumberFormat="1" applyFont="1" applyFill="1" applyBorder="1" applyAlignment="1">
      <alignment horizontal="right"/>
    </xf>
    <xf numFmtId="164" fontId="4" fillId="0" borderId="6" xfId="0" applyNumberFormat="1" applyFont="1" applyBorder="1"/>
    <xf numFmtId="164" fontId="4" fillId="0" borderId="6" xfId="0" applyNumberFormat="1" applyFont="1" applyBorder="1" applyAlignment="1">
      <alignment wrapText="1"/>
    </xf>
    <xf numFmtId="0" fontId="4" fillId="0" borderId="6" xfId="0" applyFont="1" applyBorder="1" applyAlignment="1">
      <alignment wrapText="1"/>
    </xf>
    <xf numFmtId="165" fontId="4" fillId="0" borderId="6" xfId="2" applyNumberFormat="1" applyFont="1" applyBorder="1" applyAlignment="1">
      <alignment horizontal="right"/>
    </xf>
    <xf numFmtId="166" fontId="4" fillId="2" borderId="6" xfId="2" applyNumberFormat="1" applyFont="1" applyFill="1" applyBorder="1"/>
    <xf numFmtId="0" fontId="6" fillId="0" borderId="0" xfId="0" applyFont="1" applyAlignment="1">
      <alignment horizontal="center"/>
    </xf>
    <xf numFmtId="0" fontId="3" fillId="0" borderId="0" xfId="0" applyFont="1" applyAlignment="1">
      <alignment horizontal="center"/>
    </xf>
    <xf numFmtId="0" fontId="8" fillId="0" borderId="0" xfId="0" applyFont="1" applyAlignment="1">
      <alignment horizontal="center"/>
    </xf>
  </cellXfs>
  <cellStyles count="7">
    <cellStyle name="Comma" xfId="2" builtinId="3"/>
    <cellStyle name="Comma 2" xfId="5" xr:uid="{00000000-0005-0000-0000-000001000000}"/>
    <cellStyle name="Normal" xfId="0" builtinId="0"/>
    <cellStyle name="Normal 2" xfId="1" xr:uid="{00000000-0005-0000-0000-000003000000}"/>
    <cellStyle name="Normal 3" xfId="4" xr:uid="{00000000-0005-0000-0000-000004000000}"/>
    <cellStyle name="Normal 4" xfId="3" xr:uid="{00000000-0005-0000-0000-000005000000}"/>
    <cellStyle name="Percent 2" xfId="6" xr:uid="{00000000-0005-0000-0000-000006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F124"/>
  <sheetViews>
    <sheetView tabSelected="1" zoomScale="90" zoomScaleNormal="90" workbookViewId="0">
      <pane ySplit="12" topLeftCell="A13" activePane="bottomLeft" state="frozen"/>
      <selection pane="bottomLeft"/>
    </sheetView>
  </sheetViews>
  <sheetFormatPr defaultColWidth="8.85546875" defaultRowHeight="15.75" x14ac:dyDescent="0.25"/>
  <cols>
    <col min="1" max="1" width="70" style="3" customWidth="1"/>
    <col min="2" max="2" width="13" style="16" customWidth="1"/>
    <col min="3" max="3" width="15" style="20" customWidth="1"/>
    <col min="4" max="4" width="19.5703125" style="3" customWidth="1"/>
    <col min="5" max="5" width="18.28515625" style="3" customWidth="1"/>
    <col min="6" max="6" width="139.5703125" style="9" customWidth="1"/>
    <col min="7" max="256" width="60.42578125" style="3" customWidth="1"/>
    <col min="257" max="16384" width="8.85546875" style="3"/>
  </cols>
  <sheetData>
    <row r="2" spans="1:6" ht="20.25" x14ac:dyDescent="0.3">
      <c r="A2" s="39" t="s">
        <v>6</v>
      </c>
      <c r="B2" s="39"/>
      <c r="C2" s="39"/>
      <c r="D2" s="39"/>
      <c r="E2" s="39"/>
      <c r="F2" s="39"/>
    </row>
    <row r="3" spans="1:6" ht="20.25" x14ac:dyDescent="0.3">
      <c r="A3" s="39" t="s">
        <v>7</v>
      </c>
      <c r="B3" s="39"/>
      <c r="C3" s="39"/>
      <c r="D3" s="39"/>
      <c r="E3" s="39"/>
      <c r="F3" s="39"/>
    </row>
    <row r="4" spans="1:6" x14ac:dyDescent="0.25">
      <c r="A4" s="40" t="s">
        <v>8</v>
      </c>
      <c r="B4" s="41"/>
      <c r="C4" s="41"/>
      <c r="D4" s="41"/>
      <c r="E4" s="41"/>
      <c r="F4" s="41"/>
    </row>
    <row r="5" spans="1:6" x14ac:dyDescent="0.25">
      <c r="A5" s="7"/>
      <c r="B5" s="27"/>
      <c r="C5" s="27"/>
      <c r="D5" s="27"/>
      <c r="E5" s="27"/>
      <c r="F5" s="27"/>
    </row>
    <row r="6" spans="1:6" x14ac:dyDescent="0.25">
      <c r="A6" s="3" t="s">
        <v>160</v>
      </c>
    </row>
    <row r="7" spans="1:6" x14ac:dyDescent="0.25">
      <c r="A7" s="3" t="s">
        <v>128</v>
      </c>
    </row>
    <row r="8" spans="1:6" x14ac:dyDescent="0.25">
      <c r="A8" s="3" t="s">
        <v>129</v>
      </c>
    </row>
    <row r="9" spans="1:6" ht="16.5" thickBot="1" x14ac:dyDescent="0.3">
      <c r="A9" s="4"/>
      <c r="B9" s="17"/>
      <c r="C9" s="21"/>
      <c r="D9" s="4"/>
      <c r="E9" s="4"/>
      <c r="F9" s="11"/>
    </row>
    <row r="10" spans="1:6" ht="16.5" thickTop="1" x14ac:dyDescent="0.25">
      <c r="B10" s="18" t="s">
        <v>1</v>
      </c>
      <c r="C10" s="22" t="s">
        <v>74</v>
      </c>
      <c r="D10" s="5" t="s">
        <v>4</v>
      </c>
      <c r="E10" s="5" t="s">
        <v>88</v>
      </c>
      <c r="F10" s="22" t="s">
        <v>87</v>
      </c>
    </row>
    <row r="11" spans="1:6" x14ac:dyDescent="0.25">
      <c r="A11" s="2"/>
      <c r="B11" s="18" t="s">
        <v>73</v>
      </c>
      <c r="C11" s="22" t="s">
        <v>3</v>
      </c>
      <c r="D11" s="5" t="s">
        <v>73</v>
      </c>
      <c r="E11" s="5"/>
      <c r="F11" s="12"/>
    </row>
    <row r="12" spans="1:6" ht="16.5" thickBot="1" x14ac:dyDescent="0.3">
      <c r="A12" s="1" t="s">
        <v>0</v>
      </c>
      <c r="B12" s="19" t="s">
        <v>2</v>
      </c>
      <c r="C12" s="23"/>
      <c r="D12" s="6" t="s">
        <v>5</v>
      </c>
      <c r="E12" s="6"/>
      <c r="F12" s="13"/>
    </row>
    <row r="13" spans="1:6" ht="16.5" thickTop="1" x14ac:dyDescent="0.25">
      <c r="A13" s="8" t="s">
        <v>18</v>
      </c>
      <c r="B13" s="28"/>
      <c r="C13" s="24"/>
      <c r="D13" s="7"/>
      <c r="E13" s="14"/>
      <c r="F13" s="14"/>
    </row>
    <row r="14" spans="1:6" x14ac:dyDescent="0.25">
      <c r="A14" s="32" t="s">
        <v>150</v>
      </c>
      <c r="B14" s="33">
        <f>11151950/1000</f>
        <v>11151.95</v>
      </c>
      <c r="C14" s="38"/>
      <c r="D14" s="34">
        <f>B14*C14</f>
        <v>0</v>
      </c>
      <c r="E14" s="35" t="s">
        <v>89</v>
      </c>
      <c r="F14" s="36" t="s">
        <v>130</v>
      </c>
    </row>
    <row r="15" spans="1:6" x14ac:dyDescent="0.25">
      <c r="A15" s="32" t="s">
        <v>72</v>
      </c>
      <c r="B15" s="33"/>
      <c r="C15" s="38"/>
      <c r="D15" s="34">
        <f>B15*C15</f>
        <v>0</v>
      </c>
      <c r="E15" s="35"/>
      <c r="F15" s="36"/>
    </row>
    <row r="16" spans="1:6" x14ac:dyDescent="0.25">
      <c r="A16"/>
      <c r="B16" s="30"/>
      <c r="C16"/>
      <c r="D16" s="10"/>
      <c r="E16" s="26"/>
      <c r="F16"/>
    </row>
    <row r="17" spans="1:6" x14ac:dyDescent="0.25">
      <c r="A17" s="8" t="s">
        <v>17</v>
      </c>
      <c r="B17" s="31"/>
      <c r="C17" s="24"/>
      <c r="D17" s="10"/>
      <c r="E17" s="26"/>
      <c r="F17" s="14"/>
    </row>
    <row r="18" spans="1:6" ht="31.5" x14ac:dyDescent="0.25">
      <c r="A18" s="32" t="s">
        <v>131</v>
      </c>
      <c r="B18" s="33">
        <v>3</v>
      </c>
      <c r="C18" s="38"/>
      <c r="D18" s="34">
        <f t="shared" ref="D18:D34" si="0">B18*C18</f>
        <v>0</v>
      </c>
      <c r="E18" s="35" t="s">
        <v>90</v>
      </c>
      <c r="F18" s="36" t="s">
        <v>75</v>
      </c>
    </row>
    <row r="19" spans="1:6" ht="31.5" x14ac:dyDescent="0.25">
      <c r="A19" s="32" t="s">
        <v>132</v>
      </c>
      <c r="B19" s="33">
        <v>1</v>
      </c>
      <c r="C19" s="38"/>
      <c r="D19" s="34">
        <f t="shared" si="0"/>
        <v>0</v>
      </c>
      <c r="E19" s="35" t="s">
        <v>90</v>
      </c>
      <c r="F19" s="36" t="s">
        <v>161</v>
      </c>
    </row>
    <row r="20" spans="1:6" x14ac:dyDescent="0.25">
      <c r="A20" s="32" t="s">
        <v>10</v>
      </c>
      <c r="B20" s="33">
        <v>114</v>
      </c>
      <c r="C20" s="38"/>
      <c r="D20" s="34">
        <f t="shared" si="0"/>
        <v>0</v>
      </c>
      <c r="E20" s="35" t="s">
        <v>91</v>
      </c>
      <c r="F20" s="36" t="s">
        <v>76</v>
      </c>
    </row>
    <row r="21" spans="1:6" x14ac:dyDescent="0.25">
      <c r="A21" s="32" t="s">
        <v>11</v>
      </c>
      <c r="B21" s="33">
        <v>2</v>
      </c>
      <c r="C21" s="38"/>
      <c r="D21" s="34">
        <f t="shared" si="0"/>
        <v>0</v>
      </c>
      <c r="E21" s="35" t="s">
        <v>92</v>
      </c>
      <c r="F21" s="36" t="s">
        <v>151</v>
      </c>
    </row>
    <row r="22" spans="1:6" x14ac:dyDescent="0.25">
      <c r="A22" s="32" t="s">
        <v>133</v>
      </c>
      <c r="B22" s="33">
        <v>981</v>
      </c>
      <c r="C22" s="38"/>
      <c r="D22" s="34">
        <f t="shared" si="0"/>
        <v>0</v>
      </c>
      <c r="E22" s="35" t="s">
        <v>92</v>
      </c>
      <c r="F22" s="36" t="s">
        <v>77</v>
      </c>
    </row>
    <row r="23" spans="1:6" ht="31.5" x14ac:dyDescent="0.25">
      <c r="A23" s="32" t="s">
        <v>134</v>
      </c>
      <c r="B23" s="33">
        <v>1</v>
      </c>
      <c r="C23" s="38"/>
      <c r="D23" s="34">
        <f t="shared" si="0"/>
        <v>0</v>
      </c>
      <c r="E23" s="35" t="s">
        <v>90</v>
      </c>
      <c r="F23" s="36" t="s">
        <v>78</v>
      </c>
    </row>
    <row r="24" spans="1:6" ht="31.5" x14ac:dyDescent="0.25">
      <c r="A24" s="32" t="s">
        <v>135</v>
      </c>
      <c r="B24" s="33">
        <v>1</v>
      </c>
      <c r="C24" s="38"/>
      <c r="D24" s="34">
        <f t="shared" si="0"/>
        <v>0</v>
      </c>
      <c r="E24" s="35" t="s">
        <v>90</v>
      </c>
      <c r="F24" s="36" t="s">
        <v>79</v>
      </c>
    </row>
    <row r="25" spans="1:6" ht="31.5" x14ac:dyDescent="0.25">
      <c r="A25" s="32" t="s">
        <v>136</v>
      </c>
      <c r="B25" s="33">
        <v>21</v>
      </c>
      <c r="C25" s="38"/>
      <c r="D25" s="34">
        <f t="shared" si="0"/>
        <v>0</v>
      </c>
      <c r="E25" s="35" t="s">
        <v>93</v>
      </c>
      <c r="F25" s="36" t="s">
        <v>80</v>
      </c>
    </row>
    <row r="26" spans="1:6" ht="31.5" x14ac:dyDescent="0.25">
      <c r="A26" s="32" t="s">
        <v>12</v>
      </c>
      <c r="B26" s="33">
        <v>1</v>
      </c>
      <c r="C26" s="38"/>
      <c r="D26" s="34">
        <f t="shared" si="0"/>
        <v>0</v>
      </c>
      <c r="E26" s="35" t="s">
        <v>92</v>
      </c>
      <c r="F26" s="36" t="s">
        <v>81</v>
      </c>
    </row>
    <row r="27" spans="1:6" ht="31.5" x14ac:dyDescent="0.25">
      <c r="A27" s="32" t="s">
        <v>13</v>
      </c>
      <c r="B27" s="33">
        <v>1</v>
      </c>
      <c r="C27" s="38"/>
      <c r="D27" s="34">
        <f t="shared" si="0"/>
        <v>0</v>
      </c>
      <c r="E27" s="35" t="s">
        <v>94</v>
      </c>
      <c r="F27" s="36" t="s">
        <v>82</v>
      </c>
    </row>
    <row r="28" spans="1:6" ht="31.5" x14ac:dyDescent="0.25">
      <c r="A28" s="32" t="s">
        <v>14</v>
      </c>
      <c r="B28" s="33">
        <v>1</v>
      </c>
      <c r="C28" s="38"/>
      <c r="D28" s="34">
        <f t="shared" si="0"/>
        <v>0</v>
      </c>
      <c r="E28" s="35" t="s">
        <v>94</v>
      </c>
      <c r="F28" s="36" t="s">
        <v>83</v>
      </c>
    </row>
    <row r="29" spans="1:6" x14ac:dyDescent="0.25">
      <c r="A29" s="32" t="s">
        <v>15</v>
      </c>
      <c r="B29" s="33">
        <v>350</v>
      </c>
      <c r="C29" s="38"/>
      <c r="D29" s="34">
        <f t="shared" si="0"/>
        <v>0</v>
      </c>
      <c r="E29" s="35" t="s">
        <v>92</v>
      </c>
      <c r="F29" s="36" t="s">
        <v>84</v>
      </c>
    </row>
    <row r="30" spans="1:6" ht="47.25" x14ac:dyDescent="0.25">
      <c r="A30" s="32" t="s">
        <v>137</v>
      </c>
      <c r="B30" s="33">
        <v>44</v>
      </c>
      <c r="C30" s="38"/>
      <c r="D30" s="34">
        <f t="shared" si="0"/>
        <v>0</v>
      </c>
      <c r="E30" s="35" t="s">
        <v>162</v>
      </c>
      <c r="F30" s="36" t="s">
        <v>163</v>
      </c>
    </row>
    <row r="31" spans="1:6" x14ac:dyDescent="0.25">
      <c r="A31" s="32" t="s">
        <v>16</v>
      </c>
      <c r="B31" s="33">
        <v>124</v>
      </c>
      <c r="C31" s="38"/>
      <c r="D31" s="34">
        <f t="shared" si="0"/>
        <v>0</v>
      </c>
      <c r="E31" s="35" t="s">
        <v>92</v>
      </c>
      <c r="F31" s="36" t="s">
        <v>85</v>
      </c>
    </row>
    <row r="32" spans="1:6" x14ac:dyDescent="0.25">
      <c r="A32" s="32" t="s">
        <v>138</v>
      </c>
      <c r="B32" s="33">
        <v>761</v>
      </c>
      <c r="C32" s="38"/>
      <c r="D32" s="34">
        <f t="shared" si="0"/>
        <v>0</v>
      </c>
      <c r="E32" s="35" t="s">
        <v>92</v>
      </c>
      <c r="F32" s="36" t="s">
        <v>85</v>
      </c>
    </row>
    <row r="33" spans="1:6" ht="31.5" x14ac:dyDescent="0.25">
      <c r="A33" s="32" t="s">
        <v>9</v>
      </c>
      <c r="B33" s="33">
        <v>534</v>
      </c>
      <c r="C33" s="38"/>
      <c r="D33" s="34">
        <f t="shared" si="0"/>
        <v>0</v>
      </c>
      <c r="E33" s="35" t="s">
        <v>95</v>
      </c>
      <c r="F33" s="36" t="s">
        <v>86</v>
      </c>
    </row>
    <row r="34" spans="1:6" x14ac:dyDescent="0.25">
      <c r="A34" s="32" t="s">
        <v>72</v>
      </c>
      <c r="B34" s="33"/>
      <c r="C34" s="38"/>
      <c r="D34" s="34">
        <f t="shared" si="0"/>
        <v>0</v>
      </c>
      <c r="E34" s="35"/>
      <c r="F34" s="36"/>
    </row>
    <row r="35" spans="1:6" x14ac:dyDescent="0.25">
      <c r="B35" s="29"/>
      <c r="C35" s="25"/>
      <c r="D35" s="10"/>
      <c r="E35" s="26"/>
    </row>
    <row r="36" spans="1:6" x14ac:dyDescent="0.25">
      <c r="A36" s="8" t="s">
        <v>19</v>
      </c>
      <c r="B36" s="29"/>
      <c r="C36" s="25"/>
      <c r="D36" s="10"/>
      <c r="E36" s="26"/>
    </row>
    <row r="37" spans="1:6" x14ac:dyDescent="0.25">
      <c r="A37" s="32" t="s">
        <v>139</v>
      </c>
      <c r="B37" s="33">
        <v>2</v>
      </c>
      <c r="C37" s="38"/>
      <c r="D37" s="34">
        <f t="shared" ref="D37:D45" si="1">B37*C37</f>
        <v>0</v>
      </c>
      <c r="E37" s="35" t="s">
        <v>164</v>
      </c>
      <c r="F37" s="36" t="s">
        <v>166</v>
      </c>
    </row>
    <row r="38" spans="1:6" ht="63" x14ac:dyDescent="0.25">
      <c r="A38" s="32" t="s">
        <v>21</v>
      </c>
      <c r="B38" s="33">
        <v>1</v>
      </c>
      <c r="C38" s="38"/>
      <c r="D38" s="34">
        <f t="shared" si="1"/>
        <v>0</v>
      </c>
      <c r="E38" s="35" t="s">
        <v>96</v>
      </c>
      <c r="F38" s="36" t="s">
        <v>165</v>
      </c>
    </row>
    <row r="39" spans="1:6" ht="47.25" x14ac:dyDescent="0.25">
      <c r="A39" s="32" t="s">
        <v>22</v>
      </c>
      <c r="B39" s="33">
        <v>0</v>
      </c>
      <c r="C39" s="38"/>
      <c r="D39" s="34">
        <f t="shared" si="1"/>
        <v>0</v>
      </c>
      <c r="E39" s="35" t="s">
        <v>152</v>
      </c>
      <c r="F39" s="36" t="s">
        <v>153</v>
      </c>
    </row>
    <row r="40" spans="1:6" x14ac:dyDescent="0.25">
      <c r="A40" s="32" t="s">
        <v>23</v>
      </c>
      <c r="B40" s="33">
        <v>137</v>
      </c>
      <c r="C40" s="38"/>
      <c r="D40" s="34">
        <f t="shared" si="1"/>
        <v>0</v>
      </c>
      <c r="E40" s="35" t="s">
        <v>154</v>
      </c>
      <c r="F40" s="36" t="s">
        <v>155</v>
      </c>
    </row>
    <row r="41" spans="1:6" ht="31.5" x14ac:dyDescent="0.25">
      <c r="A41" s="32" t="s">
        <v>24</v>
      </c>
      <c r="B41" s="33">
        <v>14</v>
      </c>
      <c r="C41" s="38"/>
      <c r="D41" s="34">
        <f t="shared" si="1"/>
        <v>0</v>
      </c>
      <c r="E41" s="35" t="s">
        <v>156</v>
      </c>
      <c r="F41" s="36" t="s">
        <v>157</v>
      </c>
    </row>
    <row r="42" spans="1:6" ht="47.25" x14ac:dyDescent="0.25">
      <c r="A42" s="32" t="s">
        <v>25</v>
      </c>
      <c r="B42" s="33">
        <v>0</v>
      </c>
      <c r="C42" s="38"/>
      <c r="D42" s="34">
        <f t="shared" si="1"/>
        <v>0</v>
      </c>
      <c r="E42" s="35" t="s">
        <v>91</v>
      </c>
      <c r="F42" s="36" t="s">
        <v>207</v>
      </c>
    </row>
    <row r="43" spans="1:6" ht="31.5" x14ac:dyDescent="0.25">
      <c r="A43" s="32" t="s">
        <v>26</v>
      </c>
      <c r="B43" s="33">
        <v>2519</v>
      </c>
      <c r="C43" s="38"/>
      <c r="D43" s="34">
        <f t="shared" si="1"/>
        <v>0</v>
      </c>
      <c r="E43" s="35" t="s">
        <v>97</v>
      </c>
      <c r="F43" s="36" t="s">
        <v>98</v>
      </c>
    </row>
    <row r="44" spans="1:6" ht="31.5" x14ac:dyDescent="0.25">
      <c r="A44" s="32" t="s">
        <v>20</v>
      </c>
      <c r="B44" s="33">
        <v>2</v>
      </c>
      <c r="C44" s="38"/>
      <c r="D44" s="34">
        <f t="shared" si="1"/>
        <v>0</v>
      </c>
      <c r="E44" s="35" t="s">
        <v>158</v>
      </c>
      <c r="F44" s="36" t="s">
        <v>159</v>
      </c>
    </row>
    <row r="45" spans="1:6" x14ac:dyDescent="0.25">
      <c r="A45" s="32" t="s">
        <v>72</v>
      </c>
      <c r="B45" s="33"/>
      <c r="C45" s="38"/>
      <c r="D45" s="34">
        <f t="shared" si="1"/>
        <v>0</v>
      </c>
      <c r="E45" s="35"/>
      <c r="F45" s="36"/>
    </row>
    <row r="46" spans="1:6" x14ac:dyDescent="0.25">
      <c r="B46" s="29"/>
      <c r="C46" s="25"/>
      <c r="D46" s="10"/>
      <c r="E46" s="26"/>
    </row>
    <row r="47" spans="1:6" x14ac:dyDescent="0.25">
      <c r="A47" s="8" t="s">
        <v>27</v>
      </c>
      <c r="B47" s="29"/>
      <c r="C47" s="25"/>
      <c r="D47" s="10"/>
      <c r="E47" s="26"/>
    </row>
    <row r="48" spans="1:6" ht="31.5" x14ac:dyDescent="0.25">
      <c r="A48" s="32" t="s">
        <v>29</v>
      </c>
      <c r="B48" s="33">
        <v>4</v>
      </c>
      <c r="C48" s="38"/>
      <c r="D48" s="34">
        <f t="shared" ref="D48:D66" si="2">B48*C48</f>
        <v>0</v>
      </c>
      <c r="E48" s="35" t="s">
        <v>92</v>
      </c>
      <c r="F48" s="36" t="s">
        <v>148</v>
      </c>
    </row>
    <row r="49" spans="1:6" ht="31.5" x14ac:dyDescent="0.25">
      <c r="A49" s="32" t="s">
        <v>30</v>
      </c>
      <c r="B49" s="33">
        <v>18</v>
      </c>
      <c r="C49" s="38"/>
      <c r="D49" s="34">
        <f t="shared" si="2"/>
        <v>0</v>
      </c>
      <c r="E49" s="35" t="s">
        <v>99</v>
      </c>
      <c r="F49" s="36" t="s">
        <v>100</v>
      </c>
    </row>
    <row r="50" spans="1:6" x14ac:dyDescent="0.25">
      <c r="A50" s="32" t="s">
        <v>31</v>
      </c>
      <c r="B50" s="33">
        <v>26</v>
      </c>
      <c r="C50" s="38"/>
      <c r="D50" s="34">
        <f t="shared" si="2"/>
        <v>0</v>
      </c>
      <c r="E50" s="35" t="s">
        <v>92</v>
      </c>
      <c r="F50" s="36" t="s">
        <v>101</v>
      </c>
    </row>
    <row r="51" spans="1:6" ht="47.25" x14ac:dyDescent="0.25">
      <c r="A51" s="32" t="s">
        <v>32</v>
      </c>
      <c r="B51" s="33">
        <v>2</v>
      </c>
      <c r="C51" s="38"/>
      <c r="D51" s="34">
        <f t="shared" si="2"/>
        <v>0</v>
      </c>
      <c r="E51" s="35" t="s">
        <v>102</v>
      </c>
      <c r="F51" s="36" t="s">
        <v>103</v>
      </c>
    </row>
    <row r="52" spans="1:6" x14ac:dyDescent="0.25">
      <c r="A52" s="32" t="s">
        <v>33</v>
      </c>
      <c r="B52" s="33">
        <v>46</v>
      </c>
      <c r="C52" s="38"/>
      <c r="D52" s="34">
        <f t="shared" si="2"/>
        <v>0</v>
      </c>
      <c r="E52" s="35" t="s">
        <v>104</v>
      </c>
      <c r="F52" s="36" t="s">
        <v>167</v>
      </c>
    </row>
    <row r="53" spans="1:6" ht="63" x14ac:dyDescent="0.25">
      <c r="A53" s="32" t="s">
        <v>34</v>
      </c>
      <c r="B53" s="33">
        <v>68</v>
      </c>
      <c r="C53" s="38"/>
      <c r="D53" s="34">
        <f t="shared" si="2"/>
        <v>0</v>
      </c>
      <c r="E53" s="35" t="s">
        <v>168</v>
      </c>
      <c r="F53" s="36" t="s">
        <v>105</v>
      </c>
    </row>
    <row r="54" spans="1:6" ht="31.5" x14ac:dyDescent="0.25">
      <c r="A54" s="32" t="s">
        <v>35</v>
      </c>
      <c r="B54" s="33">
        <v>2</v>
      </c>
      <c r="C54" s="38"/>
      <c r="D54" s="34">
        <f t="shared" si="2"/>
        <v>0</v>
      </c>
      <c r="E54" s="35" t="s">
        <v>106</v>
      </c>
      <c r="F54" s="36" t="s">
        <v>107</v>
      </c>
    </row>
    <row r="55" spans="1:6" ht="31.5" x14ac:dyDescent="0.25">
      <c r="A55" s="32" t="s">
        <v>36</v>
      </c>
      <c r="B55" s="33">
        <v>1</v>
      </c>
      <c r="C55" s="38"/>
      <c r="D55" s="34">
        <f t="shared" si="2"/>
        <v>0</v>
      </c>
      <c r="E55" s="35" t="s">
        <v>108</v>
      </c>
      <c r="F55" s="36" t="s">
        <v>109</v>
      </c>
    </row>
    <row r="56" spans="1:6" ht="47.25" x14ac:dyDescent="0.25">
      <c r="A56" s="32" t="s">
        <v>37</v>
      </c>
      <c r="B56" s="33">
        <v>722</v>
      </c>
      <c r="C56" s="38"/>
      <c r="D56" s="34">
        <f t="shared" si="2"/>
        <v>0</v>
      </c>
      <c r="E56" s="35" t="s">
        <v>110</v>
      </c>
      <c r="F56" s="36" t="s">
        <v>111</v>
      </c>
    </row>
    <row r="57" spans="1:6" ht="31.5" x14ac:dyDescent="0.25">
      <c r="A57" s="32" t="s">
        <v>38</v>
      </c>
      <c r="B57" s="33">
        <v>2</v>
      </c>
      <c r="C57" s="38"/>
      <c r="D57" s="34">
        <f t="shared" si="2"/>
        <v>0</v>
      </c>
      <c r="E57" s="35" t="s">
        <v>92</v>
      </c>
      <c r="F57" s="36" t="s">
        <v>112</v>
      </c>
    </row>
    <row r="58" spans="1:6" ht="31.5" x14ac:dyDescent="0.25">
      <c r="A58" s="32" t="s">
        <v>39</v>
      </c>
      <c r="B58" s="33">
        <v>399</v>
      </c>
      <c r="C58" s="38"/>
      <c r="D58" s="34">
        <f t="shared" si="2"/>
        <v>0</v>
      </c>
      <c r="E58" s="35" t="s">
        <v>92</v>
      </c>
      <c r="F58" s="36" t="s">
        <v>169</v>
      </c>
    </row>
    <row r="59" spans="1:6" ht="31.5" x14ac:dyDescent="0.25">
      <c r="A59" s="32" t="s">
        <v>40</v>
      </c>
      <c r="B59" s="33">
        <v>4827</v>
      </c>
      <c r="C59" s="38"/>
      <c r="D59" s="34">
        <f t="shared" si="2"/>
        <v>0</v>
      </c>
      <c r="E59" s="35" t="s">
        <v>92</v>
      </c>
      <c r="F59" s="36" t="s">
        <v>113</v>
      </c>
    </row>
    <row r="60" spans="1:6" ht="31.5" x14ac:dyDescent="0.25">
      <c r="A60" s="32" t="s">
        <v>41</v>
      </c>
      <c r="B60" s="33">
        <v>2</v>
      </c>
      <c r="C60" s="38"/>
      <c r="D60" s="34">
        <f t="shared" si="2"/>
        <v>0</v>
      </c>
      <c r="E60" s="35" t="s">
        <v>92</v>
      </c>
      <c r="F60" s="36" t="s">
        <v>169</v>
      </c>
    </row>
    <row r="61" spans="1:6" ht="31.5" x14ac:dyDescent="0.25">
      <c r="A61" s="32" t="s">
        <v>42</v>
      </c>
      <c r="B61" s="33">
        <v>58</v>
      </c>
      <c r="C61" s="38"/>
      <c r="D61" s="34">
        <f t="shared" si="2"/>
        <v>0</v>
      </c>
      <c r="E61" s="35" t="s">
        <v>92</v>
      </c>
      <c r="F61" s="36" t="s">
        <v>113</v>
      </c>
    </row>
    <row r="62" spans="1:6" ht="31.5" x14ac:dyDescent="0.25">
      <c r="A62" s="32" t="s">
        <v>43</v>
      </c>
      <c r="B62" s="33">
        <v>127</v>
      </c>
      <c r="C62" s="38"/>
      <c r="D62" s="34">
        <f t="shared" si="2"/>
        <v>0</v>
      </c>
      <c r="E62" s="35" t="s">
        <v>92</v>
      </c>
      <c r="F62" s="36" t="s">
        <v>170</v>
      </c>
    </row>
    <row r="63" spans="1:6" ht="31.5" x14ac:dyDescent="0.25">
      <c r="A63" s="32" t="s">
        <v>44</v>
      </c>
      <c r="B63" s="33">
        <v>1041</v>
      </c>
      <c r="C63" s="38"/>
      <c r="D63" s="34">
        <f t="shared" si="2"/>
        <v>0</v>
      </c>
      <c r="E63" s="35" t="s">
        <v>92</v>
      </c>
      <c r="F63" s="36" t="s">
        <v>114</v>
      </c>
    </row>
    <row r="64" spans="1:6" ht="47.25" x14ac:dyDescent="0.25">
      <c r="A64" s="32" t="s">
        <v>45</v>
      </c>
      <c r="B64" s="33">
        <v>753</v>
      </c>
      <c r="C64" s="38"/>
      <c r="D64" s="34">
        <f t="shared" si="2"/>
        <v>0</v>
      </c>
      <c r="E64" s="35" t="s">
        <v>92</v>
      </c>
      <c r="F64" s="36" t="s">
        <v>115</v>
      </c>
    </row>
    <row r="65" spans="1:6" ht="47.25" x14ac:dyDescent="0.25">
      <c r="A65" s="32" t="s">
        <v>28</v>
      </c>
      <c r="B65" s="33">
        <v>158</v>
      </c>
      <c r="C65" s="38"/>
      <c r="D65" s="34">
        <f t="shared" si="2"/>
        <v>0</v>
      </c>
      <c r="E65" s="35" t="s">
        <v>92</v>
      </c>
      <c r="F65" s="36" t="s">
        <v>115</v>
      </c>
    </row>
    <row r="66" spans="1:6" x14ac:dyDescent="0.25">
      <c r="A66" s="32" t="s">
        <v>72</v>
      </c>
      <c r="B66" s="33"/>
      <c r="C66" s="38"/>
      <c r="D66" s="34">
        <f t="shared" si="2"/>
        <v>0</v>
      </c>
      <c r="E66" s="35"/>
      <c r="F66" s="36"/>
    </row>
    <row r="67" spans="1:6" x14ac:dyDescent="0.25">
      <c r="B67" s="29"/>
      <c r="C67" s="25"/>
      <c r="D67" s="10"/>
      <c r="E67" s="26"/>
    </row>
    <row r="68" spans="1:6" x14ac:dyDescent="0.25">
      <c r="A68" s="8" t="s">
        <v>27</v>
      </c>
      <c r="B68" s="29"/>
      <c r="C68" s="25"/>
      <c r="D68" s="10"/>
      <c r="E68" s="26"/>
    </row>
    <row r="69" spans="1:6" x14ac:dyDescent="0.25">
      <c r="A69" s="32" t="s">
        <v>46</v>
      </c>
      <c r="B69" s="33">
        <v>1</v>
      </c>
      <c r="C69" s="38"/>
      <c r="D69" s="34">
        <f>B69*C69</f>
        <v>0</v>
      </c>
      <c r="E69" s="35" t="s">
        <v>106</v>
      </c>
      <c r="F69" s="36" t="s">
        <v>116</v>
      </c>
    </row>
    <row r="70" spans="1:6" x14ac:dyDescent="0.25">
      <c r="A70" s="32" t="s">
        <v>72</v>
      </c>
      <c r="B70" s="33"/>
      <c r="C70" s="38"/>
      <c r="D70" s="34">
        <f>B70*C70</f>
        <v>0</v>
      </c>
      <c r="E70" s="35"/>
      <c r="F70" s="36"/>
    </row>
    <row r="71" spans="1:6" x14ac:dyDescent="0.25">
      <c r="B71" s="29"/>
      <c r="C71" s="25"/>
      <c r="D71" s="10"/>
      <c r="E71" s="26"/>
    </row>
    <row r="72" spans="1:6" x14ac:dyDescent="0.25">
      <c r="A72" s="8" t="s">
        <v>47</v>
      </c>
      <c r="B72" s="29"/>
      <c r="C72" s="25"/>
      <c r="D72" s="10"/>
      <c r="E72" s="26"/>
    </row>
    <row r="73" spans="1:6" x14ac:dyDescent="0.25">
      <c r="A73" s="32" t="s">
        <v>48</v>
      </c>
      <c r="B73" s="33">
        <v>1</v>
      </c>
      <c r="C73" s="38"/>
      <c r="D73" s="34">
        <f t="shared" ref="D73:D78" si="3">B73*C73</f>
        <v>0</v>
      </c>
      <c r="E73" s="35" t="s">
        <v>94</v>
      </c>
      <c r="F73" s="36" t="s">
        <v>171</v>
      </c>
    </row>
    <row r="74" spans="1:6" ht="31.5" x14ac:dyDescent="0.25">
      <c r="A74" s="32" t="s">
        <v>49</v>
      </c>
      <c r="B74" s="33">
        <v>29</v>
      </c>
      <c r="C74" s="38"/>
      <c r="D74" s="34">
        <f t="shared" si="3"/>
        <v>0</v>
      </c>
      <c r="E74" s="35" t="s">
        <v>117</v>
      </c>
      <c r="F74" s="36" t="s">
        <v>172</v>
      </c>
    </row>
    <row r="75" spans="1:6" ht="31.5" x14ac:dyDescent="0.25">
      <c r="A75" s="32" t="s">
        <v>50</v>
      </c>
      <c r="B75" s="33">
        <v>2</v>
      </c>
      <c r="C75" s="38"/>
      <c r="D75" s="34">
        <f t="shared" si="3"/>
        <v>0</v>
      </c>
      <c r="E75" s="35" t="s">
        <v>117</v>
      </c>
      <c r="F75" s="36" t="s">
        <v>173</v>
      </c>
    </row>
    <row r="76" spans="1:6" ht="31.5" x14ac:dyDescent="0.25">
      <c r="A76" s="32" t="s">
        <v>51</v>
      </c>
      <c r="B76" s="33">
        <v>7</v>
      </c>
      <c r="C76" s="38"/>
      <c r="D76" s="34">
        <f t="shared" si="3"/>
        <v>0</v>
      </c>
      <c r="E76" s="35" t="s">
        <v>117</v>
      </c>
      <c r="F76" s="36" t="s">
        <v>118</v>
      </c>
    </row>
    <row r="77" spans="1:6" x14ac:dyDescent="0.25">
      <c r="A77" s="32" t="s">
        <v>174</v>
      </c>
      <c r="B77" s="33">
        <v>27</v>
      </c>
      <c r="C77" s="38"/>
      <c r="D77" s="34">
        <f t="shared" si="3"/>
        <v>0</v>
      </c>
      <c r="E77" s="35" t="s">
        <v>92</v>
      </c>
      <c r="F77" s="36" t="s">
        <v>175</v>
      </c>
    </row>
    <row r="78" spans="1:6" x14ac:dyDescent="0.25">
      <c r="A78" s="32" t="s">
        <v>72</v>
      </c>
      <c r="B78" s="33"/>
      <c r="C78" s="38"/>
      <c r="D78" s="34">
        <f t="shared" si="3"/>
        <v>0</v>
      </c>
      <c r="E78" s="35"/>
      <c r="F78" s="36"/>
    </row>
    <row r="79" spans="1:6" x14ac:dyDescent="0.25">
      <c r="B79" s="29"/>
      <c r="C79" s="25"/>
      <c r="D79" s="10"/>
      <c r="E79" s="26"/>
    </row>
    <row r="80" spans="1:6" x14ac:dyDescent="0.25">
      <c r="A80" s="8" t="s">
        <v>52</v>
      </c>
      <c r="B80" s="29"/>
      <c r="C80" s="25"/>
      <c r="D80" s="10"/>
      <c r="E80" s="26"/>
    </row>
    <row r="81" spans="1:6" ht="94.5" x14ac:dyDescent="0.25">
      <c r="A81" s="32" t="s">
        <v>54</v>
      </c>
      <c r="B81" s="33">
        <v>2</v>
      </c>
      <c r="C81" s="38"/>
      <c r="D81" s="34">
        <f t="shared" ref="D81:D92" si="4">B81*C81</f>
        <v>0</v>
      </c>
      <c r="E81" s="35" t="s">
        <v>141</v>
      </c>
      <c r="F81" s="36" t="s">
        <v>176</v>
      </c>
    </row>
    <row r="82" spans="1:6" s="2" customFormat="1" ht="31.5" x14ac:dyDescent="0.25">
      <c r="A82" s="32" t="s">
        <v>55</v>
      </c>
      <c r="B82" s="33">
        <v>1365</v>
      </c>
      <c r="C82" s="38"/>
      <c r="D82" s="34">
        <f t="shared" si="4"/>
        <v>0</v>
      </c>
      <c r="E82" s="35" t="s">
        <v>142</v>
      </c>
      <c r="F82" s="36" t="s">
        <v>143</v>
      </c>
    </row>
    <row r="83" spans="1:6" ht="31.5" x14ac:dyDescent="0.25">
      <c r="A83" s="32" t="s">
        <v>56</v>
      </c>
      <c r="B83" s="33">
        <v>2</v>
      </c>
      <c r="C83" s="38"/>
      <c r="D83" s="34">
        <f t="shared" si="4"/>
        <v>0</v>
      </c>
      <c r="E83" s="35" t="s">
        <v>104</v>
      </c>
      <c r="F83" s="36" t="s">
        <v>119</v>
      </c>
    </row>
    <row r="84" spans="1:6" x14ac:dyDescent="0.25">
      <c r="A84" s="32" t="s">
        <v>57</v>
      </c>
      <c r="B84" s="33">
        <v>93</v>
      </c>
      <c r="C84" s="38"/>
      <c r="D84" s="34">
        <f t="shared" si="4"/>
        <v>0</v>
      </c>
      <c r="E84" s="35" t="s">
        <v>120</v>
      </c>
      <c r="F84" s="36" t="s">
        <v>177</v>
      </c>
    </row>
    <row r="85" spans="1:6" ht="31.5" x14ac:dyDescent="0.25">
      <c r="A85" s="32" t="s">
        <v>58</v>
      </c>
      <c r="B85" s="33">
        <v>2</v>
      </c>
      <c r="C85" s="38"/>
      <c r="D85" s="34">
        <f t="shared" si="4"/>
        <v>0</v>
      </c>
      <c r="E85" s="35" t="s">
        <v>121</v>
      </c>
      <c r="F85" s="36" t="s">
        <v>178</v>
      </c>
    </row>
    <row r="86" spans="1:6" x14ac:dyDescent="0.25">
      <c r="A86" s="32" t="s">
        <v>59</v>
      </c>
      <c r="B86" s="33">
        <v>1483</v>
      </c>
      <c r="C86" s="38"/>
      <c r="D86" s="34">
        <f t="shared" si="4"/>
        <v>0</v>
      </c>
      <c r="E86" s="35" t="s">
        <v>92</v>
      </c>
      <c r="F86" s="36" t="s">
        <v>179</v>
      </c>
    </row>
    <row r="87" spans="1:6" ht="31.5" x14ac:dyDescent="0.25">
      <c r="A87" s="32" t="s">
        <v>60</v>
      </c>
      <c r="B87" s="33">
        <v>2</v>
      </c>
      <c r="C87" s="38"/>
      <c r="D87" s="34">
        <f t="shared" si="4"/>
        <v>0</v>
      </c>
      <c r="E87" s="35" t="s">
        <v>92</v>
      </c>
      <c r="F87" s="36" t="s">
        <v>144</v>
      </c>
    </row>
    <row r="88" spans="1:6" ht="110.25" x14ac:dyDescent="0.25">
      <c r="A88" s="32" t="s">
        <v>61</v>
      </c>
      <c r="B88" s="33">
        <v>1</v>
      </c>
      <c r="C88" s="38"/>
      <c r="D88" s="34">
        <f t="shared" si="4"/>
        <v>0</v>
      </c>
      <c r="E88" s="35" t="s">
        <v>90</v>
      </c>
      <c r="F88" s="36" t="s">
        <v>180</v>
      </c>
    </row>
    <row r="89" spans="1:6" ht="31.5" x14ac:dyDescent="0.25">
      <c r="A89" s="32" t="s">
        <v>62</v>
      </c>
      <c r="B89" s="33">
        <v>2</v>
      </c>
      <c r="C89" s="38"/>
      <c r="D89" s="34">
        <f t="shared" si="4"/>
        <v>0</v>
      </c>
      <c r="E89" s="35" t="s">
        <v>92</v>
      </c>
      <c r="F89" s="36" t="s">
        <v>181</v>
      </c>
    </row>
    <row r="90" spans="1:6" ht="31.5" x14ac:dyDescent="0.25">
      <c r="A90" s="32" t="s">
        <v>63</v>
      </c>
      <c r="B90" s="33">
        <v>1296</v>
      </c>
      <c r="C90" s="38"/>
      <c r="D90" s="34">
        <f t="shared" si="4"/>
        <v>0</v>
      </c>
      <c r="E90" s="35" t="s">
        <v>145</v>
      </c>
      <c r="F90" s="36" t="s">
        <v>146</v>
      </c>
    </row>
    <row r="91" spans="1:6" ht="31.5" x14ac:dyDescent="0.25">
      <c r="A91" s="32" t="s">
        <v>64</v>
      </c>
      <c r="B91" s="33">
        <v>2</v>
      </c>
      <c r="C91" s="38"/>
      <c r="D91" s="34">
        <f t="shared" si="4"/>
        <v>0</v>
      </c>
      <c r="E91" s="35" t="s">
        <v>123</v>
      </c>
      <c r="F91" s="36" t="s">
        <v>147</v>
      </c>
    </row>
    <row r="92" spans="1:6" ht="31.5" x14ac:dyDescent="0.25">
      <c r="A92" s="32" t="s">
        <v>53</v>
      </c>
      <c r="B92" s="33">
        <v>37</v>
      </c>
      <c r="C92" s="38"/>
      <c r="D92" s="34">
        <f t="shared" si="4"/>
        <v>0</v>
      </c>
      <c r="E92" s="35" t="s">
        <v>145</v>
      </c>
      <c r="F92" s="36" t="s">
        <v>149</v>
      </c>
    </row>
    <row r="93" spans="1:6" x14ac:dyDescent="0.25">
      <c r="A93" s="32" t="s">
        <v>72</v>
      </c>
      <c r="B93" s="33"/>
      <c r="C93" s="38"/>
      <c r="D93" s="34"/>
      <c r="E93" s="35"/>
      <c r="F93" s="36"/>
    </row>
    <row r="94" spans="1:6" x14ac:dyDescent="0.25">
      <c r="B94" s="29"/>
      <c r="C94" s="25"/>
      <c r="D94" s="10"/>
      <c r="E94" s="26"/>
    </row>
    <row r="95" spans="1:6" x14ac:dyDescent="0.25">
      <c r="A95" s="8" t="s">
        <v>65</v>
      </c>
      <c r="B95" s="29"/>
      <c r="C95" s="25"/>
      <c r="D95" s="10"/>
      <c r="E95" s="26"/>
    </row>
    <row r="96" spans="1:6" ht="31.5" x14ac:dyDescent="0.25">
      <c r="A96" s="32" t="s">
        <v>182</v>
      </c>
      <c r="B96" s="33">
        <v>91</v>
      </c>
      <c r="C96" s="38"/>
      <c r="D96" s="34">
        <f>B96*C96</f>
        <v>0</v>
      </c>
      <c r="E96" s="35" t="s">
        <v>122</v>
      </c>
      <c r="F96" s="36" t="s">
        <v>183</v>
      </c>
    </row>
    <row r="97" spans="1:6" ht="31.5" x14ac:dyDescent="0.25">
      <c r="A97" s="32" t="s">
        <v>184</v>
      </c>
      <c r="B97" s="33">
        <v>2</v>
      </c>
      <c r="C97" s="38"/>
      <c r="D97" s="34">
        <f>B97*C97</f>
        <v>0</v>
      </c>
      <c r="E97" s="35" t="s">
        <v>123</v>
      </c>
      <c r="F97" s="36" t="s">
        <v>189</v>
      </c>
    </row>
    <row r="98" spans="1:6" ht="31.5" x14ac:dyDescent="0.25">
      <c r="A98" s="32" t="s">
        <v>185</v>
      </c>
      <c r="B98" s="33">
        <v>1</v>
      </c>
      <c r="C98" s="38"/>
      <c r="D98" s="34">
        <f>B98*C98</f>
        <v>0</v>
      </c>
      <c r="E98" s="35" t="s">
        <v>124</v>
      </c>
      <c r="F98" s="36" t="s">
        <v>186</v>
      </c>
    </row>
    <row r="99" spans="1:6" ht="31.5" x14ac:dyDescent="0.25">
      <c r="A99" s="32" t="s">
        <v>187</v>
      </c>
      <c r="B99" s="33">
        <v>1</v>
      </c>
      <c r="C99" s="38"/>
      <c r="D99" s="34">
        <f>B99*C99</f>
        <v>0</v>
      </c>
      <c r="E99" s="35" t="s">
        <v>124</v>
      </c>
      <c r="F99" s="36" t="s">
        <v>188</v>
      </c>
    </row>
    <row r="100" spans="1:6" ht="31.5" x14ac:dyDescent="0.25">
      <c r="A100" s="32" t="s">
        <v>190</v>
      </c>
      <c r="B100" s="33">
        <v>3</v>
      </c>
      <c r="C100" s="38"/>
      <c r="D100" s="34">
        <f t="shared" ref="D100" si="5">B100*C100</f>
        <v>0</v>
      </c>
      <c r="E100" s="35" t="s">
        <v>90</v>
      </c>
      <c r="F100" s="36" t="s">
        <v>191</v>
      </c>
    </row>
    <row r="101" spans="1:6" ht="31.5" x14ac:dyDescent="0.25">
      <c r="A101" s="32" t="s">
        <v>192</v>
      </c>
      <c r="B101" s="33">
        <v>3097</v>
      </c>
      <c r="C101" s="38"/>
      <c r="D101" s="34">
        <f>B101*C101</f>
        <v>0</v>
      </c>
      <c r="E101" s="35" t="s">
        <v>125</v>
      </c>
      <c r="F101" s="36" t="s">
        <v>193</v>
      </c>
    </row>
    <row r="102" spans="1:6" ht="31.5" x14ac:dyDescent="0.25">
      <c r="A102" s="32" t="s">
        <v>194</v>
      </c>
      <c r="B102" s="33">
        <v>2</v>
      </c>
      <c r="C102" s="38"/>
      <c r="D102" s="34">
        <f>B102*C102</f>
        <v>0</v>
      </c>
      <c r="E102" s="35" t="s">
        <v>90</v>
      </c>
      <c r="F102" s="36" t="s">
        <v>195</v>
      </c>
    </row>
    <row r="103" spans="1:6" ht="31.5" x14ac:dyDescent="0.25">
      <c r="A103" s="32" t="s">
        <v>196</v>
      </c>
      <c r="B103" s="33">
        <v>1849</v>
      </c>
      <c r="C103" s="38"/>
      <c r="D103" s="34">
        <f>B103*C103</f>
        <v>0</v>
      </c>
      <c r="E103" s="35" t="s">
        <v>126</v>
      </c>
      <c r="F103" s="36" t="s">
        <v>197</v>
      </c>
    </row>
    <row r="104" spans="1:6" x14ac:dyDescent="0.25">
      <c r="A104" s="32" t="s">
        <v>72</v>
      </c>
      <c r="B104" s="33"/>
      <c r="C104" s="38"/>
      <c r="D104" s="34">
        <f>B104*C104</f>
        <v>0</v>
      </c>
      <c r="E104" s="35"/>
      <c r="F104" s="36"/>
    </row>
    <row r="105" spans="1:6" x14ac:dyDescent="0.25">
      <c r="B105" s="29"/>
      <c r="C105" s="25"/>
      <c r="D105" s="10"/>
      <c r="E105" s="26"/>
    </row>
    <row r="106" spans="1:6" x14ac:dyDescent="0.25">
      <c r="A106" s="8" t="s">
        <v>66</v>
      </c>
      <c r="B106" s="29"/>
      <c r="C106" s="25"/>
      <c r="D106" s="10"/>
      <c r="E106" s="26"/>
    </row>
    <row r="107" spans="1:6" ht="31.5" x14ac:dyDescent="0.25">
      <c r="A107" s="32" t="s">
        <v>67</v>
      </c>
      <c r="B107" s="33">
        <v>1</v>
      </c>
      <c r="C107" s="38"/>
      <c r="D107" s="34">
        <f>B107*C107</f>
        <v>0</v>
      </c>
      <c r="E107" s="35" t="s">
        <v>90</v>
      </c>
      <c r="F107" s="36" t="s">
        <v>198</v>
      </c>
    </row>
    <row r="108" spans="1:6" x14ac:dyDescent="0.25">
      <c r="A108" s="32" t="s">
        <v>199</v>
      </c>
      <c r="B108" s="33">
        <v>946</v>
      </c>
      <c r="C108" s="38"/>
      <c r="D108" s="34">
        <f>B108*C108</f>
        <v>0</v>
      </c>
      <c r="E108" s="35" t="s">
        <v>127</v>
      </c>
      <c r="F108" s="36" t="s">
        <v>200</v>
      </c>
    </row>
    <row r="109" spans="1:6" ht="47.25" x14ac:dyDescent="0.25">
      <c r="A109" s="32" t="s">
        <v>201</v>
      </c>
      <c r="B109" s="33">
        <v>1</v>
      </c>
      <c r="C109" s="38"/>
      <c r="D109" s="34">
        <f>B109*C109</f>
        <v>0</v>
      </c>
      <c r="E109" s="35" t="s">
        <v>106</v>
      </c>
      <c r="F109" s="36" t="s">
        <v>202</v>
      </c>
    </row>
    <row r="110" spans="1:6" x14ac:dyDescent="0.25">
      <c r="A110" s="32" t="s">
        <v>72</v>
      </c>
      <c r="B110" s="33"/>
      <c r="C110" s="38"/>
      <c r="D110" s="34">
        <f>B110*C110</f>
        <v>0</v>
      </c>
      <c r="E110" s="35"/>
      <c r="F110" s="36"/>
    </row>
    <row r="111" spans="1:6" x14ac:dyDescent="0.25">
      <c r="B111" s="29"/>
      <c r="C111" s="25"/>
      <c r="D111" s="10"/>
      <c r="E111" s="26"/>
    </row>
    <row r="112" spans="1:6" x14ac:dyDescent="0.25">
      <c r="A112" s="8" t="s">
        <v>68</v>
      </c>
      <c r="B112" s="29"/>
      <c r="C112" s="25"/>
      <c r="D112" s="10"/>
      <c r="E112" s="26"/>
    </row>
    <row r="113" spans="1:6" x14ac:dyDescent="0.25">
      <c r="A113" s="32" t="s">
        <v>69</v>
      </c>
      <c r="B113" s="33">
        <v>1631</v>
      </c>
      <c r="C113" s="38"/>
      <c r="D113" s="34">
        <f>B113*C113</f>
        <v>0</v>
      </c>
      <c r="E113" s="35" t="s">
        <v>92</v>
      </c>
      <c r="F113" s="36" t="s">
        <v>203</v>
      </c>
    </row>
    <row r="114" spans="1:6" ht="31.5" x14ac:dyDescent="0.25">
      <c r="A114" s="32" t="s">
        <v>204</v>
      </c>
      <c r="B114" s="33">
        <v>3</v>
      </c>
      <c r="C114" s="38"/>
      <c r="D114" s="34">
        <f>B114*C114</f>
        <v>0</v>
      </c>
      <c r="E114" s="35" t="s">
        <v>90</v>
      </c>
      <c r="F114" s="36" t="s">
        <v>205</v>
      </c>
    </row>
    <row r="115" spans="1:6" x14ac:dyDescent="0.25">
      <c r="A115" s="32" t="s">
        <v>72</v>
      </c>
      <c r="B115" s="33"/>
      <c r="C115" s="38"/>
      <c r="D115" s="34">
        <f>B115*C115</f>
        <v>0</v>
      </c>
      <c r="E115" s="35"/>
      <c r="F115" s="36"/>
    </row>
    <row r="116" spans="1:6" x14ac:dyDescent="0.25">
      <c r="B116" s="29"/>
      <c r="C116" s="25"/>
      <c r="D116" s="10"/>
      <c r="E116" s="26"/>
    </row>
    <row r="117" spans="1:6" x14ac:dyDescent="0.25">
      <c r="A117" s="8" t="s">
        <v>70</v>
      </c>
      <c r="B117" s="29"/>
      <c r="C117" s="25"/>
      <c r="D117" s="10"/>
      <c r="E117" s="26"/>
    </row>
    <row r="118" spans="1:6" x14ac:dyDescent="0.25">
      <c r="A118" s="32" t="s">
        <v>71</v>
      </c>
      <c r="B118" s="33">
        <v>8</v>
      </c>
      <c r="C118" s="38"/>
      <c r="D118" s="34">
        <f>B118*C118</f>
        <v>0</v>
      </c>
      <c r="E118" s="35" t="s">
        <v>92</v>
      </c>
      <c r="F118" s="36" t="s">
        <v>206</v>
      </c>
    </row>
    <row r="119" spans="1:6" x14ac:dyDescent="0.25">
      <c r="A119" s="32" t="s">
        <v>72</v>
      </c>
      <c r="B119" s="37"/>
      <c r="C119" s="38"/>
      <c r="D119" s="34">
        <f>B119*C119</f>
        <v>0</v>
      </c>
      <c r="E119" s="35"/>
      <c r="F119" s="36"/>
    </row>
    <row r="120" spans="1:6" x14ac:dyDescent="0.25">
      <c r="A120" s="2"/>
      <c r="D120" s="10">
        <f>SUM(D14:D119)</f>
        <v>0</v>
      </c>
      <c r="E120" s="10"/>
      <c r="F120" s="15" t="s">
        <v>140</v>
      </c>
    </row>
    <row r="121" spans="1:6" x14ac:dyDescent="0.25">
      <c r="D121" s="10"/>
      <c r="E121" s="10"/>
    </row>
    <row r="122" spans="1:6" x14ac:dyDescent="0.25">
      <c r="D122" s="10"/>
      <c r="E122" s="10"/>
    </row>
    <row r="124" spans="1:6" x14ac:dyDescent="0.25">
      <c r="D124" s="10"/>
      <c r="E124" s="10"/>
    </row>
  </sheetData>
  <mergeCells count="3">
    <mergeCell ref="A2:F2"/>
    <mergeCell ref="A3:F3"/>
    <mergeCell ref="A4:F4"/>
  </mergeCells>
  <printOptions gridLines="1"/>
  <pageMargins left="0.7" right="0.7" top="0.75" bottom="0.75" header="0.3" footer="0.3"/>
  <pageSetup scale="68" fitToHeight="0" orientation="landscape" r:id="rId1"/>
  <headerFooter alignWithMargins="0">
    <oddFooter>&amp;LExhibit B&amp;CTreasury/Treasury Trust &amp;R&amp;P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EWU - All Accounts</vt:lpstr>
    </vt:vector>
  </TitlesOfParts>
  <Company>Office of the State Treasurer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Attachment B - Pricing Schedule</dc:title>
  <dc:creator>Ryan Pitroff</dc:creator>
  <cp:lastModifiedBy>Miller, Spencer</cp:lastModifiedBy>
  <cp:lastPrinted>2020-09-15T21:36:55Z</cp:lastPrinted>
  <dcterms:created xsi:type="dcterms:W3CDTF">2006-10-30T22:42:07Z</dcterms:created>
  <dcterms:modified xsi:type="dcterms:W3CDTF">2025-03-13T18:22:25Z</dcterms:modified>
</cp:coreProperties>
</file>